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A6F"/>
  <workbookPr/>
  <bookViews>
    <workbookView xWindow="0" yWindow="0" windowWidth="16380" windowHeight="8190" tabRatio="143" activeTab="0"/>
  </bookViews>
  <sheets>
    <sheet name="Oiseaux n°1" sheetId="1" r:id="rId1"/>
    <sheet name="Autres n°1" sheetId="2" r:id="rId2"/>
    <sheet name="Oiseaux n°2" sheetId="3" r:id="rId3"/>
    <sheet name="Autres n°2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408" authorId="0">
      <text>
        <r>
          <rPr>
            <sz val="10"/>
            <rFont val="Arial"/>
            <family val="2"/>
          </rPr>
          <t>dont au moins un couple</t>
        </r>
      </text>
    </comment>
    <comment ref="K522" authorId="0">
      <text>
        <r>
          <rPr>
            <sz val="10"/>
            <rFont val="Arial"/>
            <family val="2"/>
          </rPr>
          <t>dont un couple</t>
        </r>
      </text>
    </comment>
    <comment ref="K546" authorId="0">
      <text>
        <r>
          <rPr>
            <sz val="10"/>
            <rFont val="Arial"/>
            <family val="2"/>
          </rPr>
          <t>donc un couple</t>
        </r>
      </text>
    </comment>
    <comment ref="K671" authorId="0">
      <text>
        <r>
          <rPr>
            <sz val="10"/>
            <rFont val="Arial"/>
            <family val="2"/>
          </rPr>
          <t>couple</t>
        </r>
      </text>
    </comment>
    <comment ref="K755" authorId="0">
      <text>
        <r>
          <rPr>
            <sz val="10"/>
            <rFont val="Arial"/>
            <family val="2"/>
          </rPr>
          <t>couple</t>
        </r>
      </text>
    </comment>
    <comment ref="L154" authorId="0">
      <text>
        <r>
          <rPr>
            <sz val="10"/>
            <rFont val="Arial"/>
            <family val="2"/>
          </rPr>
          <t>juvénile</t>
        </r>
      </text>
    </comment>
    <comment ref="L221" authorId="0">
      <text>
        <r>
          <rPr>
            <sz val="10"/>
            <color indexed="8"/>
            <rFont val="Arial"/>
            <family val="2"/>
          </rPr>
          <t xml:space="preserve">1 adulte et 2 juveniles tous séparés
</t>
        </r>
      </text>
    </comment>
    <comment ref="L454" authorId="0">
      <text>
        <r>
          <rPr>
            <sz val="10"/>
            <rFont val="Arial"/>
            <family val="2"/>
          </rPr>
          <t>sous-éspèce européenne</t>
        </r>
      </text>
    </comment>
    <comment ref="M263" authorId="0">
      <text>
        <r>
          <rPr>
            <sz val="10"/>
            <rFont val="Arial"/>
            <family val="2"/>
          </rPr>
          <t>2 couples</t>
        </r>
      </text>
    </comment>
    <comment ref="M357" authorId="0">
      <text>
        <r>
          <rPr>
            <sz val="10"/>
            <color indexed="8"/>
            <rFont val="Arial"/>
            <family val="2"/>
          </rPr>
          <t>Childonias sp. (</t>
        </r>
        <r>
          <rPr>
            <sz val="10"/>
            <rFont val="Arial"/>
            <family val="2"/>
          </rPr>
          <t>trop loin pour une identification sûre)</t>
        </r>
      </text>
    </comment>
    <comment ref="M817" authorId="0">
      <text>
        <r>
          <rPr>
            <sz val="10"/>
            <rFont val="Arial"/>
            <family val="2"/>
          </rPr>
          <t xml:space="preserve">groupe mixte avec moineaux dorés
</t>
        </r>
      </text>
    </comment>
    <comment ref="O97" authorId="0">
      <text>
        <r>
          <rPr>
            <sz val="10"/>
            <rFont val="Arial"/>
            <family val="2"/>
          </rPr>
          <t xml:space="preserve">adulte femelle de la sous-espèce résidente </t>
        </r>
        <r>
          <rPr>
            <i/>
            <sz val="10"/>
            <rFont val="Arial"/>
            <family val="2"/>
          </rPr>
          <t>payesii</t>
        </r>
      </text>
    </comment>
    <comment ref="O267" authorId="0">
      <text>
        <r>
          <rPr>
            <sz val="10"/>
            <rFont val="Arial"/>
            <family val="2"/>
          </rPr>
          <t>ensemble</t>
        </r>
      </text>
    </comment>
    <comment ref="O618" authorId="0">
      <text>
        <r>
          <rPr>
            <sz val="10"/>
            <rFont val="Arial"/>
            <family val="2"/>
          </rPr>
          <t>ne pas exclure définitivement la Rousserolle africaine A. baeticatus</t>
        </r>
      </text>
    </comment>
    <comment ref="O788" authorId="0">
      <text>
        <r>
          <rPr>
            <sz val="10"/>
            <rFont val="Arial"/>
            <family val="2"/>
          </rPr>
          <t>couple</t>
        </r>
      </text>
    </comment>
    <comment ref="P172" authorId="0">
      <text>
        <r>
          <rPr>
            <sz val="10"/>
            <rFont val="Arial"/>
            <family val="2"/>
          </rPr>
          <t>immature</t>
        </r>
      </text>
    </comment>
    <comment ref="Q196" authorId="0">
      <text>
        <r>
          <rPr>
            <sz val="10"/>
            <rFont val="Arial"/>
            <family val="2"/>
          </rPr>
          <t>couple, échange de proie</t>
        </r>
      </text>
    </comment>
    <comment ref="Q454" authorId="0">
      <text>
        <r>
          <rPr>
            <sz val="10"/>
            <color indexed="8"/>
            <rFont val="Arial"/>
            <family val="2"/>
          </rPr>
          <t>sous-éspèce européenne</t>
        </r>
      </text>
    </comment>
    <comment ref="Q526" authorId="0">
      <text>
        <r>
          <rPr>
            <sz val="10"/>
            <rFont val="Arial"/>
            <family val="2"/>
          </rPr>
          <t>couple</t>
        </r>
      </text>
    </comment>
    <comment ref="Q546" authorId="0">
      <text>
        <r>
          <rPr>
            <sz val="10"/>
            <rFont val="Arial"/>
            <family val="2"/>
          </rPr>
          <t>couple</t>
        </r>
      </text>
    </comment>
    <comment ref="T157" authorId="0">
      <text>
        <r>
          <rPr>
            <sz val="10"/>
            <color indexed="8"/>
            <rFont val="Arial"/>
            <family val="2"/>
          </rPr>
          <t>non géolocalisé</t>
        </r>
      </text>
    </comment>
    <comment ref="T369" authorId="0">
      <text>
        <r>
          <rPr>
            <sz val="10"/>
            <rFont val="Arial"/>
            <family val="2"/>
          </rPr>
          <t>2 couples séparés</t>
        </r>
      </text>
    </comment>
    <comment ref="V115" authorId="0">
      <text>
        <r>
          <rPr>
            <sz val="10"/>
            <color indexed="8"/>
            <rFont val="Arial"/>
            <family val="2"/>
          </rPr>
          <t>nid</t>
        </r>
      </text>
    </comment>
    <comment ref="V497" authorId="0">
      <text>
        <r>
          <rPr>
            <sz val="10"/>
            <rFont val="Arial"/>
            <family val="2"/>
          </rPr>
          <t>couple</t>
        </r>
      </text>
    </comment>
    <comment ref="W369" authorId="0">
      <text>
        <r>
          <rPr>
            <sz val="10"/>
            <rFont val="Arial"/>
            <family val="2"/>
          </rPr>
          <t>couple</t>
        </r>
      </text>
    </comment>
    <comment ref="AD497" authorId="0">
      <text>
        <r>
          <rPr>
            <sz val="10"/>
            <rFont val="Arial"/>
            <family val="2"/>
          </rPr>
          <t>couple</t>
        </r>
      </text>
    </comment>
    <comment ref="AG170" authorId="0">
      <text>
        <r>
          <rPr>
            <sz val="10"/>
            <color indexed="8"/>
            <rFont val="Arial"/>
            <family val="2"/>
          </rPr>
          <t>cité lors du décompte mais sans détails</t>
        </r>
      </text>
    </comment>
    <comment ref="AI497" authorId="0">
      <text>
        <r>
          <rPr>
            <sz val="10"/>
            <rFont val="Arial"/>
            <family val="2"/>
          </rPr>
          <t>femelle</t>
        </r>
      </text>
    </comment>
    <comment ref="AJ602" authorId="0">
      <text>
        <r>
          <rPr>
            <sz val="10"/>
            <rFont val="Arial"/>
            <family val="2"/>
          </rPr>
          <t>ensemble</t>
        </r>
      </text>
    </comment>
    <comment ref="AL169" authorId="0">
      <text>
        <r>
          <rPr>
            <sz val="10"/>
            <color indexed="8"/>
            <rFont val="Arial"/>
            <family val="2"/>
          </rPr>
          <t>apparement un couple</t>
        </r>
      </text>
    </comment>
    <comment ref="AL173" authorId="0">
      <text>
        <r>
          <rPr>
            <sz val="10"/>
            <color indexed="8"/>
            <rFont val="Arial"/>
            <family val="2"/>
          </rPr>
          <t>dont un non géolocalisé</t>
        </r>
      </text>
    </comment>
    <comment ref="AN169" authorId="0">
      <text>
        <r>
          <rPr>
            <sz val="10"/>
            <color indexed="8"/>
            <rFont val="Arial"/>
            <family val="2"/>
          </rPr>
          <t>apparement un couple</t>
        </r>
      </text>
    </comment>
    <comment ref="AT487" authorId="0">
      <text>
        <r>
          <rPr>
            <sz val="10"/>
            <rFont val="Arial"/>
            <family val="2"/>
          </rPr>
          <t>autour d'un feu</t>
        </r>
      </text>
    </comment>
    <comment ref="AT497" authorId="0">
      <text>
        <r>
          <rPr>
            <sz val="10"/>
            <rFont val="Arial"/>
            <family val="2"/>
          </rPr>
          <t>femelle + groupe de 3 dont 1 femelle</t>
        </r>
      </text>
    </comment>
    <comment ref="AU497" authorId="0">
      <text>
        <r>
          <rPr>
            <sz val="10"/>
            <rFont val="Arial"/>
            <family val="2"/>
          </rPr>
          <t>couple + groupe de 2 F + M</t>
        </r>
      </text>
    </comment>
    <comment ref="AW552" authorId="0">
      <text>
        <r>
          <rPr>
            <sz val="10"/>
            <rFont val="Arial"/>
            <family val="2"/>
          </rPr>
          <t>femelle</t>
        </r>
      </text>
    </comment>
    <comment ref="AW879" authorId="0">
      <text>
        <r>
          <rPr>
            <sz val="10"/>
            <color indexed="8"/>
            <rFont val="Arial"/>
            <family val="2"/>
          </rPr>
          <t>dont un couple</t>
        </r>
      </text>
    </comment>
    <comment ref="AX859" authorId="0">
      <text>
        <r>
          <rPr>
            <sz val="10"/>
            <rFont val="Arial"/>
            <family val="2"/>
          </rPr>
          <t>femelles séparées</t>
        </r>
      </text>
    </comment>
    <comment ref="AZ476" authorId="0">
      <text>
        <r>
          <rPr>
            <sz val="10"/>
            <color indexed="8"/>
            <rFont val="Arial"/>
            <family val="2"/>
          </rPr>
          <t>sortant des nids à</t>
        </r>
        <r>
          <rPr>
            <sz val="10"/>
            <color indexed="8"/>
            <rFont val="Tahoma"/>
            <family val="2"/>
          </rPr>
          <t xml:space="preserve"> côté</t>
        </r>
        <r>
          <rPr>
            <sz val="8"/>
            <color indexed="8"/>
            <rFont val="Tahoma"/>
            <family val="2"/>
          </rPr>
          <t xml:space="preserve"> de la route</t>
        </r>
      </text>
    </comment>
    <comment ref="BC483" authorId="0">
      <text>
        <r>
          <rPr>
            <sz val="10"/>
            <color indexed="8"/>
            <rFont val="Arial"/>
            <family val="2"/>
          </rPr>
          <t>Se reposant en haut d'un arbre et chassant en vol</t>
        </r>
      </text>
    </comment>
  </commentList>
</comments>
</file>

<file path=xl/sharedStrings.xml><?xml version="1.0" encoding="utf-8"?>
<sst xmlns="http://schemas.openxmlformats.org/spreadsheetml/2006/main" count="6504" uniqueCount="2528">
  <si>
    <t>guides seuls 2014 à 2016</t>
  </si>
  <si>
    <t>mars 2013</t>
  </si>
  <si>
    <t>février 2014</t>
  </si>
  <si>
    <t>janvier 2015</t>
  </si>
  <si>
    <t>février 2016</t>
  </si>
  <si>
    <r>
      <t xml:space="preserve">
</t>
    </r>
    <r>
      <rPr>
        <b/>
        <sz val="10"/>
        <rFont val="Calibri"/>
        <family val="2"/>
      </rPr>
      <t>Liste des oiseaux du Sénégal</t>
    </r>
    <r>
      <rPr>
        <sz val="8"/>
        <rFont val="Calibri"/>
        <family val="2"/>
      </rPr>
      <t xml:space="preserve"> (actualisation : août 2017)
Région "Sénégambie" : 680 espèces répertoriées
d'après Avibase - liste des oiseaux mondiales,
http://avibase.bsc-eoc.org/checklist.jsp?lang=FR
&amp; Oiseaux.net, Les oiseaux du Sénégal,
http://www.oiseaux.net/oiseaux/famille.senegal.html
</t>
    </r>
    <r>
      <rPr>
        <b/>
        <sz val="8"/>
        <rFont val="Calibri"/>
        <family val="2"/>
      </rPr>
      <t xml:space="preserve">X = vue, pas dénombrée / E = entendue / T = trace
</t>
    </r>
    <r>
      <rPr>
        <sz val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
</t>
    </r>
  </si>
  <si>
    <t>Synonymes</t>
  </si>
  <si>
    <t>Statut</t>
  </si>
  <si>
    <t xml:space="preserve">  22/01/2017 Petit Mbao - Djoudj</t>
  </si>
  <si>
    <t>23/01/2017 Djoudj</t>
  </si>
  <si>
    <t>24/01/2017 Djoudj - Langue de Barbarie</t>
  </si>
  <si>
    <t>25/01/2017 Langue de Barbarie - Dakar</t>
  </si>
  <si>
    <t>26/01/2017 Dakar - Petit Mbao</t>
  </si>
  <si>
    <t>27/01/2017 Petit Mbao - delta du Saloum</t>
  </si>
  <si>
    <t>28/01/2017 delta du Saloum</t>
  </si>
  <si>
    <t>29/01/2017 Fadiouth - Dakar (voyage A)</t>
  </si>
  <si>
    <t>29/01/2017 delta du Saloum - Kaolack</t>
  </si>
  <si>
    <t>30/01/2017 Kaolack - Badi</t>
  </si>
  <si>
    <t>30/01/2017 Badi - Dar Salam</t>
  </si>
  <si>
    <t>30/01/2017  Dar Salam - Car. Eléphant</t>
  </si>
  <si>
    <t>30/01/2017 Car. Eléphant - Camp. du Lion</t>
  </si>
  <si>
    <t>30/01/2017  Campement du Lion</t>
  </si>
  <si>
    <t>31/01/2017Campement du Lion</t>
  </si>
  <si>
    <t>31/01/2017 C. Lion - Simenti</t>
  </si>
  <si>
    <t>31/01/2017 Hôtel Simenti</t>
  </si>
  <si>
    <t>31/01/2017 Pirogue sur le fleuve Gambie</t>
  </si>
  <si>
    <t>31/01/2017 Mare de Simenti (midi)</t>
  </si>
  <si>
    <t>31/01/2017 Zone Simenti pistes Ouest</t>
  </si>
  <si>
    <t>31/01/2017 Mare de Kountadala</t>
  </si>
  <si>
    <t>31/01/2017 Gué de Damantan</t>
  </si>
  <si>
    <t>31/01/2017 Mare de Nianaka Diop</t>
  </si>
  <si>
    <t>31/01/2017 Mare de Simenti (après-midi)</t>
  </si>
  <si>
    <t>31/01/2017 Car. de l'Eléphant - C. du Lion</t>
  </si>
  <si>
    <t>31/01/2017 Campment du Lion (soir)</t>
  </si>
  <si>
    <t>01/02/2017 Campement du Lion</t>
  </si>
  <si>
    <t>01/02/2017 Zone Simenti direction Patte d'Oie</t>
  </si>
  <si>
    <t>01/02/2017 Mare de Woëni</t>
  </si>
  <si>
    <t>01/02/2017 Gué du Passage Koba</t>
  </si>
  <si>
    <t>01/02/2017 Pistes rive gauche Niokolo-Koba</t>
  </si>
  <si>
    <t>01/02/2017 Mare de Kandikandi</t>
  </si>
  <si>
    <t>01/02/2017 Mare de Sitandi</t>
  </si>
  <si>
    <t>01/02/2017 Zone Simenti direction Patte d'Oie (retour)</t>
  </si>
  <si>
    <t>01/02/2017 Mare de Dalafourounté</t>
  </si>
  <si>
    <t>01/02/2017 Car. Eléphant - Dar Salam</t>
  </si>
  <si>
    <t>01/02/2017 Dar Salam - Pont Niokolo-Koba</t>
  </si>
  <si>
    <t>01/02/2017 Pont Niokolo-Koba - Frontière PNNK</t>
  </si>
  <si>
    <t>02/02/2017 Kédougou - Dindéfelo</t>
  </si>
  <si>
    <t>03/02/2017 Dindéfelo</t>
  </si>
  <si>
    <t>04/02/2017 Dindéfelo - PNNK</t>
  </si>
  <si>
    <t>04/02/2017 Frontière PNNK - Pont Niokolo-Koba</t>
  </si>
  <si>
    <t>04/02/2017 Pont Niokolo-Koba - Dar Salam</t>
  </si>
  <si>
    <t>04/02/2017 Dar Salam - Wassadou</t>
  </si>
  <si>
    <t>05/02/2017 Wassadou</t>
  </si>
  <si>
    <t>05/02/2017 Pont sur Niériko</t>
  </si>
  <si>
    <t>05/02/2017 Badi - Kaolack</t>
  </si>
  <si>
    <t xml:space="preserve">
Total vus, entendus ou identifiés par trace</t>
  </si>
  <si>
    <t>Commentaire</t>
  </si>
  <si>
    <t>V</t>
  </si>
  <si>
    <t>V+E</t>
  </si>
  <si>
    <t>STRUTHIONIFORMES: Struthionidae</t>
  </si>
  <si>
    <t>Autruche d'Afrique</t>
  </si>
  <si>
    <t>Common Ostrich</t>
  </si>
  <si>
    <t>Struthio camelus</t>
  </si>
  <si>
    <t>ANSERIFORMES: Anatidae</t>
  </si>
  <si>
    <t>x</t>
  </si>
  <si>
    <t>Dendrocygne veuf</t>
  </si>
  <si>
    <t>White-faced Whistling-Duck</t>
  </si>
  <si>
    <t>Dendrocygna viduata</t>
  </si>
  <si>
    <t>X</t>
  </si>
  <si>
    <t>Dendrocygne fauve</t>
  </si>
  <si>
    <t>Fulvous Whistling-Duck</t>
  </si>
  <si>
    <t>Dendrocygna bicolor</t>
  </si>
  <si>
    <t>Dendrocygne à dos blanc</t>
  </si>
  <si>
    <t>White-backed Duck</t>
  </si>
  <si>
    <t>Thalassornis leuconotus</t>
  </si>
  <si>
    <t>Bernache cravant</t>
  </si>
  <si>
    <t>Brant</t>
  </si>
  <si>
    <t>Branta bernicla</t>
  </si>
  <si>
    <t>Rare/Accidentel</t>
  </si>
  <si>
    <t>Oie-armée de Gambie</t>
  </si>
  <si>
    <t>Spur-winged Goose</t>
  </si>
  <si>
    <t>Plectropterus gambensis</t>
  </si>
  <si>
    <t>Canard à bosse</t>
  </si>
  <si>
    <t>Comb Duck</t>
  </si>
  <si>
    <t>Sarkidiornis melanotos</t>
  </si>
  <si>
    <t>Sarcidiorne  à bosse</t>
  </si>
  <si>
    <t>Ouette d'Égypte</t>
  </si>
  <si>
    <t>Egyptian Goose</t>
  </si>
  <si>
    <t>Alopochen aegyptiaca</t>
  </si>
  <si>
    <t>Tadorne de Belon</t>
  </si>
  <si>
    <t>Common Shelduck</t>
  </si>
  <si>
    <t>Tadorna tadorna</t>
  </si>
  <si>
    <t>Anserelle naine</t>
  </si>
  <si>
    <t>African Pygmy-Goose</t>
  </si>
  <si>
    <t>Nettapus auritus</t>
  </si>
  <si>
    <t>Canard chipeau</t>
  </si>
  <si>
    <t>Gadwall</t>
  </si>
  <si>
    <t>Anas strepera</t>
  </si>
  <si>
    <t>Canard siffleur</t>
  </si>
  <si>
    <t>Eurasian Wigeon</t>
  </si>
  <si>
    <t>Anas penelope</t>
  </si>
  <si>
    <t>Canard d'Amérique</t>
  </si>
  <si>
    <t>American Wigeon</t>
  </si>
  <si>
    <t>Anas americana</t>
  </si>
  <si>
    <t>Canard à front blanc</t>
  </si>
  <si>
    <t>Canard colvert</t>
  </si>
  <si>
    <t>Mallard</t>
  </si>
  <si>
    <t>Anas platyrhynchos</t>
  </si>
  <si>
    <t>Sarcelle à ailes bleues</t>
  </si>
  <si>
    <t>Blue-winged Teal</t>
  </si>
  <si>
    <t>Anas discors</t>
  </si>
  <si>
    <t>Canard souchet</t>
  </si>
  <si>
    <t>Northern Shoveler</t>
  </si>
  <si>
    <t>Anas clypeata</t>
  </si>
  <si>
    <t>Canard pilet</t>
  </si>
  <si>
    <t>Northern Pintail</t>
  </si>
  <si>
    <t>Anas acuta</t>
  </si>
  <si>
    <t>Sarcelle d'été</t>
  </si>
  <si>
    <t>Garganey</t>
  </si>
  <si>
    <t>Anas querquedula</t>
  </si>
  <si>
    <t>Sarcelle d'hiver</t>
  </si>
  <si>
    <t>Green-winged Teal</t>
  </si>
  <si>
    <t>Anas crecca</t>
  </si>
  <si>
    <t>Eurasina/Common Teal</t>
  </si>
  <si>
    <t>Sarcelle marbrée</t>
  </si>
  <si>
    <t>Marbled Teal</t>
  </si>
  <si>
    <t>Marmaronetta angustirostris</t>
  </si>
  <si>
    <t>Marmaronette marbr.</t>
  </si>
  <si>
    <t>Vulnérable</t>
  </si>
  <si>
    <t>Fuligule milouin</t>
  </si>
  <si>
    <t>Common Pochard</t>
  </si>
  <si>
    <t>Aythya ferina</t>
  </si>
  <si>
    <t>Fuligule nyroca</t>
  </si>
  <si>
    <t>Ferruginous Duck</t>
  </si>
  <si>
    <t>Aythya nyroca</t>
  </si>
  <si>
    <t>Quasi menacé</t>
  </si>
  <si>
    <t>Fuligule morillon</t>
  </si>
  <si>
    <t>Tufted Duck</t>
  </si>
  <si>
    <t>Aythya fuligula</t>
  </si>
  <si>
    <t>GALLIFORMES: Numididae</t>
  </si>
  <si>
    <t>Pintade de Numidie</t>
  </si>
  <si>
    <t>Helmeted Guineafowl</t>
  </si>
  <si>
    <t>Numida meleagris</t>
  </si>
  <si>
    <t>GALLIFORMES: Odontophoridae</t>
  </si>
  <si>
    <t>Poulette de roches</t>
  </si>
  <si>
    <t>Stone Partridge</t>
  </si>
  <si>
    <t>Ptilopachus petrosus</t>
  </si>
  <si>
    <t>GALLIFORMES: Phasianidae</t>
  </si>
  <si>
    <t>Francolin à gorge blanche</t>
  </si>
  <si>
    <t>White-throated Francolin</t>
  </si>
  <si>
    <t>Francolinus albogularis</t>
  </si>
  <si>
    <t>Peu commun</t>
  </si>
  <si>
    <t>Francolin d'Ahanta</t>
  </si>
  <si>
    <t>Ahanta Francolin</t>
  </si>
  <si>
    <t>Francolinus ahantensis</t>
  </si>
  <si>
    <t>Francolin à double éperon</t>
  </si>
  <si>
    <t>Double-spurred Francolin</t>
  </si>
  <si>
    <t>Pternistis bicalcaratus</t>
  </si>
  <si>
    <t>Caille des blés</t>
  </si>
  <si>
    <t>Common Quail</t>
  </si>
  <si>
    <t>Coturnix coturnix</t>
  </si>
  <si>
    <t>Caille arlequin</t>
  </si>
  <si>
    <t>Harlequin Quail</t>
  </si>
  <si>
    <t>Coturnix delegorguei</t>
  </si>
  <si>
    <t>Très rare</t>
  </si>
  <si>
    <t>PROCELLARIIFORMES: Procellariidae</t>
  </si>
  <si>
    <t>Fulmar boréal</t>
  </si>
  <si>
    <t>Northern Fulmar</t>
  </si>
  <si>
    <t>Fulmarus glacialis</t>
  </si>
  <si>
    <t>Pétrel de Madère</t>
  </si>
  <si>
    <t>Zino's Petrel</t>
  </si>
  <si>
    <t>Pterodroma madeira</t>
  </si>
  <si>
    <t>En danger</t>
  </si>
  <si>
    <t>Pétrel gongon</t>
  </si>
  <si>
    <t>Fea's Petrel</t>
  </si>
  <si>
    <t>Pterodroma feae</t>
  </si>
  <si>
    <t>Pétrel de Bulwer</t>
  </si>
  <si>
    <t>Bulwer's Petrel</t>
  </si>
  <si>
    <t>Bulweria bulwerii</t>
  </si>
  <si>
    <t>Puffin cendré</t>
  </si>
  <si>
    <t>Cory's Shearwater</t>
  </si>
  <si>
    <t>Calonectris diomedea</t>
  </si>
  <si>
    <t>Puffin du Cap-Vert</t>
  </si>
  <si>
    <t>Cape Verde Shearwater</t>
  </si>
  <si>
    <t>Calonectris edwardsii</t>
  </si>
  <si>
    <t>Puffin majeur</t>
  </si>
  <si>
    <t>Great Shearwater</t>
  </si>
  <si>
    <t>Puffinus gravis</t>
  </si>
  <si>
    <t>Puffin fuligineux</t>
  </si>
  <si>
    <t>Sooty Shearwater</t>
  </si>
  <si>
    <t>Puffinus griseus</t>
  </si>
  <si>
    <t>Puffin des Anglais</t>
  </si>
  <si>
    <t>Manx Shearwater</t>
  </si>
  <si>
    <t>Puffinus puffinus</t>
  </si>
  <si>
    <t>Puffin des Baléares</t>
  </si>
  <si>
    <t>Balearic Shearwater</t>
  </si>
  <si>
    <t>Puffinus mauretanicus</t>
  </si>
  <si>
    <t>Danger critique d'extinction</t>
  </si>
  <si>
    <t>Petit Puffin</t>
  </si>
  <si>
    <t>Little Shearwater</t>
  </si>
  <si>
    <t>Puffinus assimilis</t>
  </si>
  <si>
    <t>PROCELLARIIFORMES: Hydrobatidae</t>
  </si>
  <si>
    <t>Océanite de Wilson</t>
  </si>
  <si>
    <t>Wilson's Storm-Petrel</t>
  </si>
  <si>
    <t>Oceanites oceanicus</t>
  </si>
  <si>
    <t>Océanite frégate</t>
  </si>
  <si>
    <t>White-faced Storm-Petrel</t>
  </si>
  <si>
    <t>Pelagodroma marina</t>
  </si>
  <si>
    <t>Océanite tempête</t>
  </si>
  <si>
    <t>European Storm-Petrel</t>
  </si>
  <si>
    <t>Hydrobates pelagicus</t>
  </si>
  <si>
    <t>Océanite cul-blanc</t>
  </si>
  <si>
    <t>Leach's Storm-Petrel</t>
  </si>
  <si>
    <t>Oceanodroma leucorhoa</t>
  </si>
  <si>
    <t>Océanite de Castro</t>
  </si>
  <si>
    <t>Band-rumped Storm-Petrel</t>
  </si>
  <si>
    <t>Oceanodroma castro</t>
  </si>
  <si>
    <t>PHAETHONTIFORMES: Phaethontidae</t>
  </si>
  <si>
    <t>Phaéton à bec rouge</t>
  </si>
  <si>
    <t>Red-billed Tropicbird</t>
  </si>
  <si>
    <t>Phaethon aethereus</t>
  </si>
  <si>
    <t>CICONIIFORMES: Ciconiidae</t>
  </si>
  <si>
    <t>Tantale ibis</t>
  </si>
  <si>
    <t>Yellow-billed Stork</t>
  </si>
  <si>
    <t>Mycteria ibis</t>
  </si>
  <si>
    <t>Bec-ouvert africain</t>
  </si>
  <si>
    <t>African Openbill</t>
  </si>
  <si>
    <t>Anastomus lamelligerus</t>
  </si>
  <si>
    <t>Cigogne noire</t>
  </si>
  <si>
    <t>Black Stork</t>
  </si>
  <si>
    <t>Ciconia nigra</t>
  </si>
  <si>
    <t>Cigogne d'Abdim</t>
  </si>
  <si>
    <t>Abdim's Stork</t>
  </si>
  <si>
    <t>Ciconia abdimii</t>
  </si>
  <si>
    <t>Rare en saison sèche</t>
  </si>
  <si>
    <t>Cigogne épiscopale</t>
  </si>
  <si>
    <t>Woolly-necked Stork</t>
  </si>
  <si>
    <t>Ciconia episcopus</t>
  </si>
  <si>
    <t>Cigogne blanche</t>
  </si>
  <si>
    <t>White Stork</t>
  </si>
  <si>
    <t>Ciconia ciconia</t>
  </si>
  <si>
    <t>Jabiru d'Afrique</t>
  </si>
  <si>
    <t>Saddle-billed Stork</t>
  </si>
  <si>
    <t>Ephippiorhynchus senegalensis</t>
  </si>
  <si>
    <t>Marabout d'Afrique</t>
  </si>
  <si>
    <t>Marabou Stork</t>
  </si>
  <si>
    <t>Leptoptilos crumenifer</t>
  </si>
  <si>
    <t>SULIFORMES: Fregatidae</t>
  </si>
  <si>
    <t>Frégate superbe</t>
  </si>
  <si>
    <t>Magnificent Frigatebird</t>
  </si>
  <si>
    <t>Fregata magnificens</t>
  </si>
  <si>
    <t>SULIFORMES: Sulidae</t>
  </si>
  <si>
    <t>Fou brun</t>
  </si>
  <si>
    <t>Brown Booby</t>
  </si>
  <si>
    <t>Sula leucogaster</t>
  </si>
  <si>
    <t>Fou de Bassan</t>
  </si>
  <si>
    <t>Northern Gannet</t>
  </si>
  <si>
    <t>Morus bassanus</t>
  </si>
  <si>
    <t>SULIFORMES: Phalacrocoracidae</t>
  </si>
  <si>
    <t>Cormoran africain</t>
  </si>
  <si>
    <t>Long-tailed Cormorant</t>
  </si>
  <si>
    <t>Phalacrocorax africanus</t>
  </si>
  <si>
    <t>Grand Cormoran</t>
  </si>
  <si>
    <t>Great Cormorant</t>
  </si>
  <si>
    <t>Microcarbo carbo</t>
  </si>
  <si>
    <t>Cormoran à poitrine blanche</t>
  </si>
  <si>
    <t>White-breasted Cormorant</t>
  </si>
  <si>
    <t>Phalacrocorax [carbo] lucidus</t>
  </si>
  <si>
    <t>Considéré comme sous-espèce de Phalacrocorax carbo par certains auteurs</t>
  </si>
  <si>
    <t>SULIFORMES: Anhingidae</t>
  </si>
  <si>
    <t>Anhinga d'Afrique</t>
  </si>
  <si>
    <t>African Darter</t>
  </si>
  <si>
    <t>Anhinga rufa</t>
  </si>
  <si>
    <t>PELECANIFORMES: Pelecanidae</t>
  </si>
  <si>
    <t>Pélican blanc</t>
  </si>
  <si>
    <t>Great White Pelican</t>
  </si>
  <si>
    <t>Pelecanus onocrotalus</t>
  </si>
  <si>
    <t>Pélican gris</t>
  </si>
  <si>
    <t>Pink-backed Pelican</t>
  </si>
  <si>
    <t>Pelecanus rufescens</t>
  </si>
  <si>
    <t>ARDEIFORMES: Ardeidae</t>
  </si>
  <si>
    <t>Onoré à huppe blanche</t>
  </si>
  <si>
    <t>White-crested Bittern</t>
  </si>
  <si>
    <t>Tigriornis leucolopha</t>
  </si>
  <si>
    <t>Rare</t>
  </si>
  <si>
    <t>Butor étoilé</t>
  </si>
  <si>
    <t>Great Bittern</t>
  </si>
  <si>
    <t>Botaurus stellaris</t>
  </si>
  <si>
    <t>Blongios nain</t>
  </si>
  <si>
    <t>Little Bittern</t>
  </si>
  <si>
    <t>Ixobrychus minutus</t>
  </si>
  <si>
    <t>Blongios de Sturm</t>
  </si>
  <si>
    <t>Dwarf Bittern</t>
  </si>
  <si>
    <t>Ixobrychus sturmii</t>
  </si>
  <si>
    <t>Bihoreau à dos blanc</t>
  </si>
  <si>
    <t>White-backed Night-Heron</t>
  </si>
  <si>
    <t>Gorsachius leuconotus</t>
  </si>
  <si>
    <t>Bihoreau gris</t>
  </si>
  <si>
    <t>Black-crowned Night-Heron</t>
  </si>
  <si>
    <t>Nycticorax nycticorax</t>
  </si>
  <si>
    <t>Héron strié</t>
  </si>
  <si>
    <t>Striated Heron</t>
  </si>
  <si>
    <t>Butorides striata</t>
  </si>
  <si>
    <t>Green-backed heron</t>
  </si>
  <si>
    <t>Crabier chevelu</t>
  </si>
  <si>
    <t>Squacco Heron</t>
  </si>
  <si>
    <t>Ardeola ralloides</t>
  </si>
  <si>
    <t>Héron garde-bœufs</t>
  </si>
  <si>
    <t>Cattle Egret</t>
  </si>
  <si>
    <t>Bubulcus ibis</t>
  </si>
  <si>
    <t>Héron cendré</t>
  </si>
  <si>
    <t>Gray Heron</t>
  </si>
  <si>
    <t>Ardea cinerea</t>
  </si>
  <si>
    <t>Héron mélanocéphale</t>
  </si>
  <si>
    <t>Black-headed Heron</t>
  </si>
  <si>
    <t>Ardea melanocephala</t>
  </si>
  <si>
    <t>Héron goliath</t>
  </si>
  <si>
    <t>Goliath Heron</t>
  </si>
  <si>
    <t>Ardea goliath</t>
  </si>
  <si>
    <t>Héron pourpré</t>
  </si>
  <si>
    <t>Purple Heron</t>
  </si>
  <si>
    <t>Ardea purpurea</t>
  </si>
  <si>
    <t>Grande Aigrette</t>
  </si>
  <si>
    <t>Great Egret</t>
  </si>
  <si>
    <t>Ardea alba</t>
  </si>
  <si>
    <t>Héron intermédiaire</t>
  </si>
  <si>
    <t>Intermediate Egret</t>
  </si>
  <si>
    <t>Ardea intermedia</t>
  </si>
  <si>
    <t>Aigrette intermédiaire</t>
  </si>
  <si>
    <t>Aigrette garzette</t>
  </si>
  <si>
    <t>Little Egret</t>
  </si>
  <si>
    <t>Egretta garzetta</t>
  </si>
  <si>
    <t>Aigrette à gorge blanche</t>
  </si>
  <si>
    <t>Western Reef-Heron</t>
  </si>
  <si>
    <t>Egretta gularis</t>
  </si>
  <si>
    <t>Aigrette des récifs</t>
  </si>
  <si>
    <t>Aigrette ardoisée</t>
  </si>
  <si>
    <t>Black Heron</t>
  </si>
  <si>
    <t>Egretta ardesiaca</t>
  </si>
  <si>
    <t>ARDEIFORMES: Scopidae</t>
  </si>
  <si>
    <t>Ombrette africaine</t>
  </si>
  <si>
    <t>Hamerkop</t>
  </si>
  <si>
    <t>Scopus umbretta</t>
  </si>
  <si>
    <t>T</t>
  </si>
  <si>
    <t>ARDEIFORMES: Threskiornithidae</t>
  </si>
  <si>
    <t>Ibis sacré</t>
  </si>
  <si>
    <t>Sacred Ibis</t>
  </si>
  <si>
    <t>Threskiornis aethiopicus</t>
  </si>
  <si>
    <t>Ibis chauve</t>
  </si>
  <si>
    <t>Waldrapp</t>
  </si>
  <si>
    <t>Geronticus eremita</t>
  </si>
  <si>
    <t>Ibis hagedash</t>
  </si>
  <si>
    <t>Hadada Ibis</t>
  </si>
  <si>
    <t>Bostrychia hagedash</t>
  </si>
  <si>
    <t>E</t>
  </si>
  <si>
    <t>Ibis falcinelle</t>
  </si>
  <si>
    <t>Glossy Ibis</t>
  </si>
  <si>
    <t>Plegadis falcinellus</t>
  </si>
  <si>
    <t>Spatule blanche</t>
  </si>
  <si>
    <t>Eurasian Spoonbill</t>
  </si>
  <si>
    <t>Platalea leucorodia</t>
  </si>
  <si>
    <t>Spatule d'Afrique</t>
  </si>
  <si>
    <t>African Spoonbill</t>
  </si>
  <si>
    <t>Platalea alba</t>
  </si>
  <si>
    <t>PHOENICOPTERIFORMES: Phoenicopteridae</t>
  </si>
  <si>
    <t>Flamant rose</t>
  </si>
  <si>
    <t>Greater Flamingo</t>
  </si>
  <si>
    <t>Phoenicopterus roseus</t>
  </si>
  <si>
    <t>Flamant nain</t>
  </si>
  <si>
    <t>Lesser Flamingo</t>
  </si>
  <si>
    <t>Phoenicopterus minor</t>
  </si>
  <si>
    <t>PODICIPEDIFORMES: Podicipedidae</t>
  </si>
  <si>
    <t>Grèbe castagneux</t>
  </si>
  <si>
    <t>Little Grebe</t>
  </si>
  <si>
    <t>Tachybaptus ruficollis</t>
  </si>
  <si>
    <t>Grèbe huppé</t>
  </si>
  <si>
    <t>Great Crested Grebe</t>
  </si>
  <si>
    <t>Podiceps cristatus</t>
  </si>
  <si>
    <t>Grèbe à cou noir</t>
  </si>
  <si>
    <t>Eared Grebe</t>
  </si>
  <si>
    <t>Podiceps nigricollis</t>
  </si>
  <si>
    <t>ACCIPITRIFORMES: Sagittariidae</t>
  </si>
  <si>
    <t>Messager sagittaire</t>
  </si>
  <si>
    <t>Secretary-bird</t>
  </si>
  <si>
    <t>Sagittarius serpentarius</t>
  </si>
  <si>
    <t>Rare / Vulnérable</t>
  </si>
  <si>
    <t>ACCIPITRIFORMES: Pandionidae</t>
  </si>
  <si>
    <t>Balbuzard pêcheur</t>
  </si>
  <si>
    <t>Osprey</t>
  </si>
  <si>
    <t>Pandion haliaetus</t>
  </si>
  <si>
    <t>ACCIPITRIFORMES: Accipitridae</t>
  </si>
  <si>
    <t>Élanion blanc</t>
  </si>
  <si>
    <t>Black-shouldered Kite</t>
  </si>
  <si>
    <t>Elanus caeruleus</t>
  </si>
  <si>
    <t>Élanion naucler</t>
  </si>
  <si>
    <t>Scissor-tailed Kite</t>
  </si>
  <si>
    <t>Chelictinia riocourii</t>
  </si>
  <si>
    <t>Gymnogène d'Afrique</t>
  </si>
  <si>
    <t>African Harrier-Hawk</t>
  </si>
  <si>
    <t>Polyboroides typus</t>
  </si>
  <si>
    <t>Palmiste africain</t>
  </si>
  <si>
    <t>Palm-nut Vulture</t>
  </si>
  <si>
    <t>Gypohierax angolensis</t>
  </si>
  <si>
    <t>Vautour percnoptère</t>
  </si>
  <si>
    <t>Egyptian Vulture</t>
  </si>
  <si>
    <t>Neophron percnopterus</t>
  </si>
  <si>
    <t>Percnoptère d'Égypte</t>
  </si>
  <si>
    <t>Bondrée apivore</t>
  </si>
  <si>
    <t>European Honey-buzzard</t>
  </si>
  <si>
    <t>Pernis apivorus</t>
  </si>
  <si>
    <t>Baza coucou</t>
  </si>
  <si>
    <t>African Cuckoo-Hawk</t>
  </si>
  <si>
    <t>Aviceda cuculoides</t>
  </si>
  <si>
    <t>Vautour à tête blanche</t>
  </si>
  <si>
    <t>White-headed Vulture</t>
  </si>
  <si>
    <t>Trigonoceps occipitalis</t>
  </si>
  <si>
    <t>Vautour moine</t>
  </si>
  <si>
    <t>Cinereous Vulture</t>
  </si>
  <si>
    <t>Aegypius monachus</t>
  </si>
  <si>
    <t>Rare/Accidentel, Quasi menacé</t>
  </si>
  <si>
    <t>Vautour oricou</t>
  </si>
  <si>
    <t>Lappet-faced Vulture</t>
  </si>
  <si>
    <t>Torgos tracheliotos</t>
  </si>
  <si>
    <t>Vautour charognard</t>
  </si>
  <si>
    <t>Hooded Vulture</t>
  </si>
  <si>
    <t>Necrosyrtes monachus</t>
  </si>
  <si>
    <t>Percnoptère brun</t>
  </si>
  <si>
    <t>Vautour africain</t>
  </si>
  <si>
    <t>White-backed Vulture</t>
  </si>
  <si>
    <t>Gyps africanus</t>
  </si>
  <si>
    <t>Vautour de Rüppell</t>
  </si>
  <si>
    <t>Rueppell's Griffon</t>
  </si>
  <si>
    <t>Gyps rueppelli</t>
  </si>
  <si>
    <t>Vautour fauve</t>
  </si>
  <si>
    <t>Eurasian Griffon</t>
  </si>
  <si>
    <t>Gyps fulvus</t>
  </si>
  <si>
    <t>Bateleur des savanes</t>
  </si>
  <si>
    <t>Bateleur</t>
  </si>
  <si>
    <t>Terathopius ecaudatus</t>
  </si>
  <si>
    <t>Circaète Jean-le-Blanc</t>
  </si>
  <si>
    <t>Short-toed Eagle</t>
  </si>
  <si>
    <t>Circaetus gallicus</t>
  </si>
  <si>
    <t>Circaète de Beaudouin</t>
  </si>
  <si>
    <t>Beaudouin's Snake-Eagle</t>
  </si>
  <si>
    <t>Circaetus beaudouini</t>
  </si>
  <si>
    <t>Circaète brun</t>
  </si>
  <si>
    <t>Brown Snake-Eagle</t>
  </si>
  <si>
    <t>Circaetus cinereus</t>
  </si>
  <si>
    <t>Circaète cendré</t>
  </si>
  <si>
    <t>Banded Snake-Eagle</t>
  </si>
  <si>
    <t>Circaetus cinerascens</t>
  </si>
  <si>
    <t>Milan des chauves-souris</t>
  </si>
  <si>
    <t>Bat Hawk</t>
  </si>
  <si>
    <t>Macheiramphus alcinus</t>
  </si>
  <si>
    <t>Aigle couronné</t>
  </si>
  <si>
    <t>Crowned Hawk-Eagle</t>
  </si>
  <si>
    <t>Stephanoaetus coronatus</t>
  </si>
  <si>
    <t>Aigle martial</t>
  </si>
  <si>
    <t>Martial Eagle</t>
  </si>
  <si>
    <t>Polemaetus bellicosus</t>
  </si>
  <si>
    <t>Aigle huppard</t>
  </si>
  <si>
    <t>Long-crested Eagle</t>
  </si>
  <si>
    <t>Lophaetus occipitalis</t>
  </si>
  <si>
    <t>Aigle de Wahlberg</t>
  </si>
  <si>
    <t>Wahlberg's Eagle</t>
  </si>
  <si>
    <t>Hieraaetus wahlbergi</t>
  </si>
  <si>
    <t>Aigle botté</t>
  </si>
  <si>
    <t>Booted Eagle</t>
  </si>
  <si>
    <t>Hieraaetus pennatus</t>
  </si>
  <si>
    <t>Aigle d'Ayres</t>
  </si>
  <si>
    <t>Ayres's Hawk-Eagle</t>
  </si>
  <si>
    <t>Hieraaetus ayresii</t>
  </si>
  <si>
    <t>Assez rare</t>
  </si>
  <si>
    <t>Aigle ravisseur</t>
  </si>
  <si>
    <t>Tawny Eagle</t>
  </si>
  <si>
    <t>Aquila rapax</t>
  </si>
  <si>
    <t>Aigle de Bonelli</t>
  </si>
  <si>
    <t>Bonelli's Eagle</t>
  </si>
  <si>
    <t>Aquila fasciata</t>
  </si>
  <si>
    <t>Aigle fascié</t>
  </si>
  <si>
    <t>African Hawk-Eagle</t>
  </si>
  <si>
    <t>Aquila spilogaster</t>
  </si>
  <si>
    <t>Autour unibande</t>
  </si>
  <si>
    <t>Lizard Buzzard</t>
  </si>
  <si>
    <t>Kaupifalco monogrammicus</t>
  </si>
  <si>
    <t>Autour sombre</t>
  </si>
  <si>
    <t>Dark Chanting-Goshawk</t>
  </si>
  <si>
    <t>Melierax metabates</t>
  </si>
  <si>
    <t>Autour gabar</t>
  </si>
  <si>
    <t>Gabar Goshawk</t>
  </si>
  <si>
    <t>Micronisus gabar</t>
  </si>
  <si>
    <t>Busautour des sauterelles</t>
  </si>
  <si>
    <t>Grasshopper Buzzard</t>
  </si>
  <si>
    <t>Butastur rufipennis</t>
  </si>
  <si>
    <t>Busard des roseaux</t>
  </si>
  <si>
    <t>Eurasian Marsh-Harrier</t>
  </si>
  <si>
    <t>Circus aeruginosus</t>
  </si>
  <si>
    <t>Busard Saint-Martin</t>
  </si>
  <si>
    <t>Northern Harrier</t>
  </si>
  <si>
    <t>Circus cyaneus</t>
  </si>
  <si>
    <t>Busard pâle</t>
  </si>
  <si>
    <t>Pallid Harrier</t>
  </si>
  <si>
    <t>Circus macrourus</t>
  </si>
  <si>
    <t>Busard cendré</t>
  </si>
  <si>
    <t>Montagu's Harrier</t>
  </si>
  <si>
    <t>Circus pygargus</t>
  </si>
  <si>
    <t>Autour de Toussenel</t>
  </si>
  <si>
    <t>Red-chested Goshawk</t>
  </si>
  <si>
    <t>Accipiter toussenelii</t>
  </si>
  <si>
    <t>African Goshawk</t>
  </si>
  <si>
    <t>Épervier shikra</t>
  </si>
  <si>
    <t>Shikra</t>
  </si>
  <si>
    <t>Accipiter badius</t>
  </si>
  <si>
    <t>Épervier de Hartlaub</t>
  </si>
  <si>
    <t>Red-thighed Sparrowhawk</t>
  </si>
  <si>
    <t>Accipiter erythropus</t>
  </si>
  <si>
    <t>Épervier des Ovampos</t>
  </si>
  <si>
    <t>Ovampo Sparrowhawk</t>
  </si>
  <si>
    <t>Accipiter ovampensis</t>
  </si>
  <si>
    <t>Épervier d'Europe</t>
  </si>
  <si>
    <t>Eurasian Sparrowhawk</t>
  </si>
  <si>
    <t>Accipiter nisus</t>
  </si>
  <si>
    <t>Autour noir</t>
  </si>
  <si>
    <t>Black Goshawk</t>
  </si>
  <si>
    <t>Accipiter melanoleucus</t>
  </si>
  <si>
    <t>Assez rzrz</t>
  </si>
  <si>
    <t>Milan à bec jaune</t>
  </si>
  <si>
    <t>Yellow-billed Kite</t>
  </si>
  <si>
    <t>Milvus [migrans] aegyptius</t>
  </si>
  <si>
    <r>
      <t xml:space="preserve">Considéré par certains auteurs comme </t>
    </r>
    <r>
      <rPr>
        <i/>
        <sz val="8"/>
        <color indexed="8"/>
        <rFont val="Calibri"/>
        <family val="2"/>
      </rPr>
      <t>Milvus migrans</t>
    </r>
    <r>
      <rPr>
        <sz val="8"/>
        <color indexed="8"/>
        <rFont val="Calibri"/>
        <family val="2"/>
      </rPr>
      <t xml:space="preserve"> ssp </t>
    </r>
    <r>
      <rPr>
        <i/>
        <sz val="8"/>
        <color indexed="8"/>
        <rFont val="Calibri"/>
        <family val="2"/>
      </rPr>
      <t>parasitus</t>
    </r>
  </si>
  <si>
    <t>Milan noir</t>
  </si>
  <si>
    <t>Black Kite</t>
  </si>
  <si>
    <t>Milvus migrans</t>
  </si>
  <si>
    <t>Pygargue vocifère</t>
  </si>
  <si>
    <t>African Fish-Eagle</t>
  </si>
  <si>
    <t>Haliaeetus vocifer</t>
  </si>
  <si>
    <t>Buse variable</t>
  </si>
  <si>
    <t>Common Buzzard</t>
  </si>
  <si>
    <t>Buteo buteo</t>
  </si>
  <si>
    <t>Buse féroce</t>
  </si>
  <si>
    <t>Long-legged Buzzard</t>
  </si>
  <si>
    <t>Buteo rufinus</t>
  </si>
  <si>
    <t>Buse d'Afrique</t>
  </si>
  <si>
    <t>Red-necked Buzzard</t>
  </si>
  <si>
    <t>Buteo auguralis</t>
  </si>
  <si>
    <t>FALCONIFORMES: Falconidae</t>
  </si>
  <si>
    <t>Faucon crécerellette</t>
  </si>
  <si>
    <t>Lesser Kestrel</t>
  </si>
  <si>
    <t>Falco naumanni</t>
  </si>
  <si>
    <t>Faucon crécerelle</t>
  </si>
  <si>
    <t>Eurasian Kestrel</t>
  </si>
  <si>
    <t>Falco tinnunculus</t>
  </si>
  <si>
    <t>Crécerelle renard</t>
  </si>
  <si>
    <t>Fox Kestrel</t>
  </si>
  <si>
    <t>Falco alopex</t>
  </si>
  <si>
    <t>Faucon ardoisé</t>
  </si>
  <si>
    <t>Gray Kestrel</t>
  </si>
  <si>
    <t>Falco ardosiaceus</t>
  </si>
  <si>
    <t>Faucon chicquera</t>
  </si>
  <si>
    <t>Red-necked Falcon</t>
  </si>
  <si>
    <t>Falco chicquera</t>
  </si>
  <si>
    <t>Faucon kobez</t>
  </si>
  <si>
    <t>Red-footed Falcon</t>
  </si>
  <si>
    <t>Falco vespertinus</t>
  </si>
  <si>
    <t>Faucon d'Éléonore</t>
  </si>
  <si>
    <t>Eleonora's Falcon</t>
  </si>
  <si>
    <t>Falco eleonorae</t>
  </si>
  <si>
    <t>Faucon émerillon</t>
  </si>
  <si>
    <t>Merlin</t>
  </si>
  <si>
    <t>Falco columbarius</t>
  </si>
  <si>
    <t>Faucon hobereau</t>
  </si>
  <si>
    <t>Eurasian Hobby</t>
  </si>
  <si>
    <t>Falco subbuteo</t>
  </si>
  <si>
    <t>Faucon de Cuvier</t>
  </si>
  <si>
    <t>African Hobby</t>
  </si>
  <si>
    <t>Falco cuvierii</t>
  </si>
  <si>
    <t>Faucon lanier</t>
  </si>
  <si>
    <t>Lanner Falcon</t>
  </si>
  <si>
    <t>Falco biarmicus</t>
  </si>
  <si>
    <t>Faucon sacre</t>
  </si>
  <si>
    <t>Saker Falcon</t>
  </si>
  <si>
    <t>Falco cherrug</t>
  </si>
  <si>
    <t>Rare/Accidentel En danger</t>
  </si>
  <si>
    <t>Faucon pèlerin</t>
  </si>
  <si>
    <t>Peregrine Falcon</t>
  </si>
  <si>
    <t>Falco peregrinus</t>
  </si>
  <si>
    <t>Faucon de Barbarie</t>
  </si>
  <si>
    <t>Barbary Falcon</t>
  </si>
  <si>
    <t>Falco pelegrinoides</t>
  </si>
  <si>
    <t>OTIDIFORMES: Otididae</t>
  </si>
  <si>
    <t>Outarde arabe</t>
  </si>
  <si>
    <t>Arabian Bustard</t>
  </si>
  <si>
    <t>Ardeotis arabs</t>
  </si>
  <si>
    <t>Outarde de Denham</t>
  </si>
  <si>
    <t>Denham's Bustard</t>
  </si>
  <si>
    <t>Neotis denhami</t>
  </si>
  <si>
    <t>Outarde du Sénégal</t>
  </si>
  <si>
    <t>White-bellied Bustard</t>
  </si>
  <si>
    <t>Eupodotis senegalensis</t>
  </si>
  <si>
    <t>Outarde de Savile</t>
  </si>
  <si>
    <t>Savile's Bustard</t>
  </si>
  <si>
    <t>Eupodotis savilei</t>
  </si>
  <si>
    <t>Outarde à ventre noir</t>
  </si>
  <si>
    <t>Black-bellied Bustard</t>
  </si>
  <si>
    <t>Lissotis melanogaster</t>
  </si>
  <si>
    <t>GRUIFORMES: Rallidae</t>
  </si>
  <si>
    <t>Râle des prés</t>
  </si>
  <si>
    <t>African Crake</t>
  </si>
  <si>
    <t>Crecopsis egregia</t>
  </si>
  <si>
    <t>Râle à bec jaune</t>
  </si>
  <si>
    <t>Black Crake</t>
  </si>
  <si>
    <t>Zapornia flavirostra</t>
  </si>
  <si>
    <t>Marouette poussin</t>
  </si>
  <si>
    <t>Little Crake</t>
  </si>
  <si>
    <t>Porzana parva</t>
  </si>
  <si>
    <t>Marouette de Baillon</t>
  </si>
  <si>
    <t>Baillon's Crake</t>
  </si>
  <si>
    <t>Porzana pusilla</t>
  </si>
  <si>
    <t>Marouette ponctuée</t>
  </si>
  <si>
    <t>Spotted Crake</t>
  </si>
  <si>
    <t>Porzana porzana</t>
  </si>
  <si>
    <t>Talève sultane</t>
  </si>
  <si>
    <t>Purple Swamphen</t>
  </si>
  <si>
    <t>Porphyrio porphyrio</t>
  </si>
  <si>
    <t>Talève d'Allen</t>
  </si>
  <si>
    <t>Allen's Gallinule</t>
  </si>
  <si>
    <t>Porphyrio alleni</t>
  </si>
  <si>
    <t>Gallinule poule-d'eau</t>
  </si>
  <si>
    <t>Eurasian Moorhen</t>
  </si>
  <si>
    <t>Gallinula chloropus</t>
  </si>
  <si>
    <t>Gallinule africaine</t>
  </si>
  <si>
    <t>Lesser Moorhen</t>
  </si>
  <si>
    <t>Gallinula angulata</t>
  </si>
  <si>
    <t>Foulque macroule</t>
  </si>
  <si>
    <t>Eurasian Coot</t>
  </si>
  <si>
    <t>Fulica atra</t>
  </si>
  <si>
    <t>GRUIFORMES: Sarothruridae</t>
  </si>
  <si>
    <t>Râle perlé</t>
  </si>
  <si>
    <t>White-spotted Flufftail</t>
  </si>
  <si>
    <t>Sarothrura pulchra</t>
  </si>
  <si>
    <t>GRUIFORMES: Heliornithidae</t>
  </si>
  <si>
    <t>Grébifoulque d'Afrique</t>
  </si>
  <si>
    <t>African Finfoot</t>
  </si>
  <si>
    <t>Podica senegalensis</t>
  </si>
  <si>
    <t>GRUIFORMES: Gruidae</t>
  </si>
  <si>
    <t>Grue couronnée</t>
  </si>
  <si>
    <t>Black Crowned-Crane</t>
  </si>
  <si>
    <t>Balearica pavonina</t>
  </si>
  <si>
    <t>Grue cendrée</t>
  </si>
  <si>
    <t>Common Crane</t>
  </si>
  <si>
    <t>Grus grus</t>
  </si>
  <si>
    <t>CHARADRIIFORMES: Burhinidae</t>
  </si>
  <si>
    <t>Oedicnème vermiculé</t>
  </si>
  <si>
    <t>Water Thick-knee</t>
  </si>
  <si>
    <t>Burhinus vermiculatus</t>
  </si>
  <si>
    <t>Oedicnème criard</t>
  </si>
  <si>
    <t>Eurasian Thick-knee</t>
  </si>
  <si>
    <t>Burhinus oedicnemus</t>
  </si>
  <si>
    <t>Oedicnème du Sénégal</t>
  </si>
  <si>
    <t>Senegal Thick-knee</t>
  </si>
  <si>
    <t>Burhinus senegalensis</t>
  </si>
  <si>
    <t>Oedicnème tachard</t>
  </si>
  <si>
    <t>Spotted Thick-knee</t>
  </si>
  <si>
    <t>Burhinus capensis</t>
  </si>
  <si>
    <t>CHARADRIIFORMES: Pluvianidae</t>
  </si>
  <si>
    <t>Pluvian fluviatile</t>
  </si>
  <si>
    <t>Egyptian Plover</t>
  </si>
  <si>
    <t>Pluvianus aegyptius</t>
  </si>
  <si>
    <t>CHARADRIIFORMES: Recurvirostridae</t>
  </si>
  <si>
    <t>Échasse blanche</t>
  </si>
  <si>
    <t>Black-winged Stilt</t>
  </si>
  <si>
    <t>Himantopus himantopus</t>
  </si>
  <si>
    <t>Avocette élégante</t>
  </si>
  <si>
    <t>Pied Avocet</t>
  </si>
  <si>
    <t>Recurvirostra avosetta</t>
  </si>
  <si>
    <t>CHARADRIIFORMES: Haematopodidae</t>
  </si>
  <si>
    <t>Huîtrier pie</t>
  </si>
  <si>
    <t>Eurasian Oystercatcher</t>
  </si>
  <si>
    <t>Haematopus ostralegus</t>
  </si>
  <si>
    <t>Huîtrier de Moquin</t>
  </si>
  <si>
    <t>African Oystercatcher</t>
  </si>
  <si>
    <t>Haematopus moquini</t>
  </si>
  <si>
    <t>Rare/Accidentel Quasi menacé</t>
  </si>
  <si>
    <t>CHARADRIIFORMES: Charadriidae</t>
  </si>
  <si>
    <t>Pluvier argenté</t>
  </si>
  <si>
    <t>Black-bellied Plover</t>
  </si>
  <si>
    <t>Pluvialis squatarola</t>
  </si>
  <si>
    <t>Pluvier doré</t>
  </si>
  <si>
    <t>European Golden-Plover</t>
  </si>
  <si>
    <t>Pluvialis apricaria</t>
  </si>
  <si>
    <t>Pluvier bronzé</t>
  </si>
  <si>
    <t>American Golden-Plover</t>
  </si>
  <si>
    <t>Pluvialis dominica</t>
  </si>
  <si>
    <t>Pluvier fauve</t>
  </si>
  <si>
    <t>Pacific Golden-Plover</t>
  </si>
  <si>
    <t>Pluvialis fulva</t>
  </si>
  <si>
    <t>Vanneau huppé</t>
  </si>
  <si>
    <t>Northern Lapwing</t>
  </si>
  <si>
    <t>Vanellus vanellus</t>
  </si>
  <si>
    <t>Vanneau à éperons</t>
  </si>
  <si>
    <t>Spur-winged Lapwing</t>
  </si>
  <si>
    <t>Vanellus spinosus</t>
  </si>
  <si>
    <t>Vanneau éperonné</t>
  </si>
  <si>
    <t>Vanneau à tête noire</t>
  </si>
  <si>
    <t>Black-headed Lapwing</t>
  </si>
  <si>
    <t>Vanellus tectus</t>
  </si>
  <si>
    <t>Vanneau à tête blanche</t>
  </si>
  <si>
    <t>White-headed Lapwing</t>
  </si>
  <si>
    <t>Vanellus albiceps</t>
  </si>
  <si>
    <t>Whit.-crowned Lapwing</t>
  </si>
  <si>
    <t>Vanneau terne</t>
  </si>
  <si>
    <t>Senegal Lapwing</t>
  </si>
  <si>
    <t>Vanellus lugubris</t>
  </si>
  <si>
    <t>Vanneau demi-deuil</t>
  </si>
  <si>
    <t>Vanneau du Sénégal</t>
  </si>
  <si>
    <t>Wattled Lapwing</t>
  </si>
  <si>
    <t>Vanellus senegallus</t>
  </si>
  <si>
    <t>Vanneau caronculé</t>
  </si>
  <si>
    <t>Pluvier de Leschenault</t>
  </si>
  <si>
    <t>Greater Sand-Plover</t>
  </si>
  <si>
    <t>Charadrius leschenaultii</t>
  </si>
  <si>
    <t>Pluvier pâtre</t>
  </si>
  <si>
    <t>Kittlitz's Plover</t>
  </si>
  <si>
    <t>Charadrius pecuarius</t>
  </si>
  <si>
    <t>Gravelot pâtre</t>
  </si>
  <si>
    <t>Gravelot à collier interrompu</t>
  </si>
  <si>
    <t>Kentish Plover</t>
  </si>
  <si>
    <t>Charadrius alexandrinus</t>
  </si>
  <si>
    <t>Pluvier à collier interro.</t>
  </si>
  <si>
    <t>Grand Gravelot</t>
  </si>
  <si>
    <t>Common Ringed Plover</t>
  </si>
  <si>
    <t>Charadrius hiaticula</t>
  </si>
  <si>
    <t>Pluvier grand-gravelot</t>
  </si>
  <si>
    <t>Petit Gravelot</t>
  </si>
  <si>
    <t>Little Ringed Plover</t>
  </si>
  <si>
    <t>Charadrius dubius</t>
  </si>
  <si>
    <t>Pluvier petit-gravelot</t>
  </si>
  <si>
    <t>Pluvier de Forbes</t>
  </si>
  <si>
    <t>Forbes's Plover</t>
  </si>
  <si>
    <t>Charadrius forbesi</t>
  </si>
  <si>
    <t>Gravelot de Forbes</t>
  </si>
  <si>
    <t>Pluvier à front blanc</t>
  </si>
  <si>
    <t>White-fronted Plover</t>
  </si>
  <si>
    <t>Charadrius marginatus</t>
  </si>
  <si>
    <t>Gravelot à front blanc</t>
  </si>
  <si>
    <t>CHARADRIIFORMES: Rostratulidae</t>
  </si>
  <si>
    <t>Rhynchée peinte</t>
  </si>
  <si>
    <t>Greater Painted-Snipe</t>
  </si>
  <si>
    <t>Rostratula benghalensis</t>
  </si>
  <si>
    <t>CHARADRIIFORMES: Jacanidae</t>
  </si>
  <si>
    <t>Jacana à poitrine dorée</t>
  </si>
  <si>
    <t>African Jacana</t>
  </si>
  <si>
    <t>Actophilornis africanus</t>
  </si>
  <si>
    <t>CHARADRIIFORMES: Scolopacidae</t>
  </si>
  <si>
    <t>Chevalier bargette</t>
  </si>
  <si>
    <t>Terek Sandpiper</t>
  </si>
  <si>
    <t>Xenus cinereus</t>
  </si>
  <si>
    <t>Chevalier guignette</t>
  </si>
  <si>
    <t>Common Sandpiper</t>
  </si>
  <si>
    <t>Actitis hypoleucos</t>
  </si>
  <si>
    <t>Chevalier grivelé</t>
  </si>
  <si>
    <t>Spotted Sandpiper</t>
  </si>
  <si>
    <t>Actitis macularius</t>
  </si>
  <si>
    <t>Chevalier cul-blanc</t>
  </si>
  <si>
    <t>Green Sandpiper</t>
  </si>
  <si>
    <t>Tringa ochropus</t>
  </si>
  <si>
    <t>Chevalier arlequin</t>
  </si>
  <si>
    <t>Spotted Redshank</t>
  </si>
  <si>
    <t>Tringa erythropus</t>
  </si>
  <si>
    <t>Chevalier aboyeur</t>
  </si>
  <si>
    <t>Common Greenshank</t>
  </si>
  <si>
    <t>Tringa nebularia</t>
  </si>
  <si>
    <t>Chevalier à pattes jaunes</t>
  </si>
  <si>
    <t>Lesser Yellowlegs</t>
  </si>
  <si>
    <t>Tringa flavipes</t>
  </si>
  <si>
    <t>Petit Chevalier</t>
  </si>
  <si>
    <t>Chevalier stagnatile</t>
  </si>
  <si>
    <t>Marsh Sandpiper</t>
  </si>
  <si>
    <t>Tringa stagnatilis</t>
  </si>
  <si>
    <t>Chevalier sylvain</t>
  </si>
  <si>
    <t>Wood Sandpiper</t>
  </si>
  <si>
    <t>Tringa glareola</t>
  </si>
  <si>
    <t>Chevalier gambette</t>
  </si>
  <si>
    <t>Common Redshank</t>
  </si>
  <si>
    <t>Tringa totanus</t>
  </si>
  <si>
    <t>Courlis corlieu</t>
  </si>
  <si>
    <t>Whimbrel</t>
  </si>
  <si>
    <t>Numenius phaeopus</t>
  </si>
  <si>
    <t>Courlis cendré</t>
  </si>
  <si>
    <t>Eurasian Curlew</t>
  </si>
  <si>
    <t>Numenius arquata</t>
  </si>
  <si>
    <t>Barge à queue noire</t>
  </si>
  <si>
    <t>Black-tailed Godwit</t>
  </si>
  <si>
    <t>Limosa limosa</t>
  </si>
  <si>
    <t>Barge rousse</t>
  </si>
  <si>
    <t>Bar-tailed Godwit</t>
  </si>
  <si>
    <t>Limosa lapponica</t>
  </si>
  <si>
    <t>Tournepierre à collier</t>
  </si>
  <si>
    <t>Ruddy Turnstone</t>
  </si>
  <si>
    <t>Arenaria interpres</t>
  </si>
  <si>
    <t>Bécasseau maubèche</t>
  </si>
  <si>
    <t>Red Knot</t>
  </si>
  <si>
    <t>Calidris canutus</t>
  </si>
  <si>
    <t>Combattant varié</t>
  </si>
  <si>
    <t>Ruff</t>
  </si>
  <si>
    <t>Calidris pugnax</t>
  </si>
  <si>
    <t>Bécasseau cocorli</t>
  </si>
  <si>
    <t>Curlew Sandpiper</t>
  </si>
  <si>
    <t>Calidris ferruginea</t>
  </si>
  <si>
    <t>Bécasseau de Temminck</t>
  </si>
  <si>
    <t>Temminck's Stint</t>
  </si>
  <si>
    <t>Calidris temminckii</t>
  </si>
  <si>
    <t>Bécasseau sanderling</t>
  </si>
  <si>
    <t>Sanderling</t>
  </si>
  <si>
    <t>Calidris alba</t>
  </si>
  <si>
    <t>Bécasseau variable</t>
  </si>
  <si>
    <t>Dunlin</t>
  </si>
  <si>
    <t>Calidris alpina</t>
  </si>
  <si>
    <t>Bécasseau de Baird</t>
  </si>
  <si>
    <t>Baird's Sandpiper</t>
  </si>
  <si>
    <t>Calidris bairdii</t>
  </si>
  <si>
    <t>Bécasseau minute</t>
  </si>
  <si>
    <t>Little Stint</t>
  </si>
  <si>
    <t>Calidris minuta</t>
  </si>
  <si>
    <t>Bécasseau roussâtre</t>
  </si>
  <si>
    <t>Buff-breasted Sandpiper</t>
  </si>
  <si>
    <t>Calidris subruficollis</t>
  </si>
  <si>
    <t>Bécasseau à poitrine cendrée</t>
  </si>
  <si>
    <t>Pectoral Sandpiper</t>
  </si>
  <si>
    <t>Calidris melanotos</t>
  </si>
  <si>
    <t>Bécassine sourde</t>
  </si>
  <si>
    <t>Jack Snipe</t>
  </si>
  <si>
    <t>Lymnocryptes minimus</t>
  </si>
  <si>
    <t>Bécassine double</t>
  </si>
  <si>
    <t>Great Snipe</t>
  </si>
  <si>
    <t>Gallinago media</t>
  </si>
  <si>
    <t>Bécassine des marais</t>
  </si>
  <si>
    <t>Common Snipe</t>
  </si>
  <si>
    <t>Gallinago gallinago</t>
  </si>
  <si>
    <t>Phalarope à bec étroit</t>
  </si>
  <si>
    <t>Red-necked Phalarope</t>
  </si>
  <si>
    <t>Phalaropus lobatus</t>
  </si>
  <si>
    <t>Phalarope à bec large</t>
  </si>
  <si>
    <t>Red Phalarope</t>
  </si>
  <si>
    <t>Phalaropus fulicarius</t>
  </si>
  <si>
    <t>CHARADRIIFORMES: Turnicidae</t>
  </si>
  <si>
    <t>Turnix d'Andalousie</t>
  </si>
  <si>
    <t>Small Buttonquail</t>
  </si>
  <si>
    <t>Turnix sylvaticus</t>
  </si>
  <si>
    <t>Turnix mugissant</t>
  </si>
  <si>
    <t>Turnix hottentot</t>
  </si>
  <si>
    <t>Hottentot Buttonquail</t>
  </si>
  <si>
    <t>Turnix hottentottus</t>
  </si>
  <si>
    <t>Turnix à ailes blanches</t>
  </si>
  <si>
    <t>Quail-plover</t>
  </si>
  <si>
    <t>Ortyxelos meiffrenii</t>
  </si>
  <si>
    <t>CHARADRIIFORMES: Glareolidae</t>
  </si>
  <si>
    <t>Courvite isabelle</t>
  </si>
  <si>
    <t>Cream-colored Courser</t>
  </si>
  <si>
    <t>Cursorius cursor</t>
  </si>
  <si>
    <t>Courvite de Temminck</t>
  </si>
  <si>
    <t>Temminck's Courser</t>
  </si>
  <si>
    <t>Cursorius temminckii</t>
  </si>
  <si>
    <t>Courvite à ailes bronzées</t>
  </si>
  <si>
    <t>Bronze-winged Courser</t>
  </si>
  <si>
    <t>Rhinoptilus chalcopterus</t>
  </si>
  <si>
    <t>Glaréole à collier</t>
  </si>
  <si>
    <t>Collared Pratincole</t>
  </si>
  <si>
    <t>Glareola pratincola</t>
  </si>
  <si>
    <t>CHARADRIIFORMES: Stercorariidae</t>
  </si>
  <si>
    <t>Grand Labbe</t>
  </si>
  <si>
    <t>Great Skua</t>
  </si>
  <si>
    <t>Stercorarius skua</t>
  </si>
  <si>
    <t>Labbe pomarin</t>
  </si>
  <si>
    <t>Pomarine Jaeger</t>
  </si>
  <si>
    <t>Stercorarius pomarinus</t>
  </si>
  <si>
    <t>Labbe parasite</t>
  </si>
  <si>
    <t>Parasitic Jaeger</t>
  </si>
  <si>
    <t>Stercorarius parasiticus</t>
  </si>
  <si>
    <t>Labbe à longue queue</t>
  </si>
  <si>
    <t>Long-tailed Jaeger</t>
  </si>
  <si>
    <t>Stercorarius longicaudus</t>
  </si>
  <si>
    <t>CHARADRIIFORMES: Alcidae</t>
  </si>
  <si>
    <t>Guillemot à miroir</t>
  </si>
  <si>
    <t>Black Guillemot</t>
  </si>
  <si>
    <t>Cepphus grylle</t>
  </si>
  <si>
    <t>CHARADRIIFORMES: Laridae</t>
  </si>
  <si>
    <t>Mouette tridactyle</t>
  </si>
  <si>
    <t>Black-legged Kittiwake</t>
  </si>
  <si>
    <t>Rissa tridactyla</t>
  </si>
  <si>
    <t>Mouette de Sabine</t>
  </si>
  <si>
    <t>Sabine's Gull</t>
  </si>
  <si>
    <t>Xema sabini</t>
  </si>
  <si>
    <t>Goéland railleur</t>
  </si>
  <si>
    <t>Slender-billed Gull</t>
  </si>
  <si>
    <t>Chroicocephalus genei</t>
  </si>
  <si>
    <t>Mouette de Bonaparte</t>
  </si>
  <si>
    <t>Bonaparte's Gull</t>
  </si>
  <si>
    <t>Chroicocephalus philadelphia</t>
  </si>
  <si>
    <t>Mouette à tête grise</t>
  </si>
  <si>
    <t>Gray-hooded Gull</t>
  </si>
  <si>
    <t>Chroicocephalus cirrocephalus</t>
  </si>
  <si>
    <t>Mouette rieuse</t>
  </si>
  <si>
    <t>Black-headed Gull</t>
  </si>
  <si>
    <t>Chroicocephalus ridibundus</t>
  </si>
  <si>
    <t>Mouette pygmée</t>
  </si>
  <si>
    <t>Little Gull</t>
  </si>
  <si>
    <t>Hydrocoloeus minutus</t>
  </si>
  <si>
    <t>Mouette atricille</t>
  </si>
  <si>
    <t>Laughing Gull</t>
  </si>
  <si>
    <t>Leucophaeus atricilla</t>
  </si>
  <si>
    <t>Mouette de Franklin</t>
  </si>
  <si>
    <t>Franklin's Gull</t>
  </si>
  <si>
    <t>Leucophaeus pipixcan</t>
  </si>
  <si>
    <t>Mouette mélanocéphale</t>
  </si>
  <si>
    <t>Mediterranean Gull</t>
  </si>
  <si>
    <t>Ichthyaetus melanocephalus</t>
  </si>
  <si>
    <t>Goéland d'Audouin</t>
  </si>
  <si>
    <t>Audouin's Gull</t>
  </si>
  <si>
    <t>Ichthyaetus audouinii</t>
  </si>
  <si>
    <t>Goéland cendré</t>
  </si>
  <si>
    <t>Mew Gull</t>
  </si>
  <si>
    <t>Larus canus</t>
  </si>
  <si>
    <t>Goéland à bec cerclé</t>
  </si>
  <si>
    <t>Ring-billed Gull</t>
  </si>
  <si>
    <t>Larus delawarensis</t>
  </si>
  <si>
    <t>Goéland pontique</t>
  </si>
  <si>
    <t>Caspian Gull</t>
  </si>
  <si>
    <t>Larus cachinnans</t>
  </si>
  <si>
    <t>Goéland leucophée</t>
  </si>
  <si>
    <t>Yellow-legged Gull</t>
  </si>
  <si>
    <t>Larus michahellis</t>
  </si>
  <si>
    <t>Goéland brun</t>
  </si>
  <si>
    <t>Lesser Black-backed Gull</t>
  </si>
  <si>
    <t>Larus fuscus</t>
  </si>
  <si>
    <t>Goéland dominicain</t>
  </si>
  <si>
    <t>Kelp Gull</t>
  </si>
  <si>
    <t>Larus dominicanus</t>
  </si>
  <si>
    <t>Noddi brun</t>
  </si>
  <si>
    <t>Brown Noddy</t>
  </si>
  <si>
    <t>Anous stolidus</t>
  </si>
  <si>
    <t>Noddi noir</t>
  </si>
  <si>
    <t>Black Noddy</t>
  </si>
  <si>
    <t>Anous minutus</t>
  </si>
  <si>
    <t>Sterne fuligineuse</t>
  </si>
  <si>
    <t>Sooty Tern</t>
  </si>
  <si>
    <t>Onychoprion fuscatus</t>
  </si>
  <si>
    <t>Sterne bridée</t>
  </si>
  <si>
    <t>Bridled Tern</t>
  </si>
  <si>
    <t>Onychoprion anaethetus</t>
  </si>
  <si>
    <t>Sterne naine</t>
  </si>
  <si>
    <t>Little Tern</t>
  </si>
  <si>
    <t>Sternula albifrons</t>
  </si>
  <si>
    <t>Sterne hansel</t>
  </si>
  <si>
    <t>Gull-billed Tern</t>
  </si>
  <si>
    <t>Gelochelidon nilotica</t>
  </si>
  <si>
    <t>Sterne caspienne</t>
  </si>
  <si>
    <t>Caspian Tern</t>
  </si>
  <si>
    <t>Hydroprogne caspia</t>
  </si>
  <si>
    <t>Guifette noire</t>
  </si>
  <si>
    <t>Black Tern</t>
  </si>
  <si>
    <t>Chlidonias niger</t>
  </si>
  <si>
    <t>Guifette leucoptère</t>
  </si>
  <si>
    <t>White-winged Tern</t>
  </si>
  <si>
    <t>Chlidonias leucopterus</t>
  </si>
  <si>
    <t>Guifette moustac</t>
  </si>
  <si>
    <t>Whiskered Tern</t>
  </si>
  <si>
    <t>Chlidonias hybrida</t>
  </si>
  <si>
    <t>Sterne de Dougall</t>
  </si>
  <si>
    <t>Roseate Tern</t>
  </si>
  <si>
    <t>Sterna dougallii</t>
  </si>
  <si>
    <t>Sterne pierregarin</t>
  </si>
  <si>
    <t>Common Tern</t>
  </si>
  <si>
    <t>Sterna hirundo</t>
  </si>
  <si>
    <t>Sterne arctique</t>
  </si>
  <si>
    <t>Arctic Tern</t>
  </si>
  <si>
    <t>Sterna paradisaea</t>
  </si>
  <si>
    <t>Sterne royale</t>
  </si>
  <si>
    <t>Royal Tern</t>
  </si>
  <si>
    <t>Thalasseus maximus</t>
  </si>
  <si>
    <t>Sterne caugek</t>
  </si>
  <si>
    <t>Sandwich Tern</t>
  </si>
  <si>
    <t>Thalasseus sandvicensis</t>
  </si>
  <si>
    <t>Sterne voyageuse</t>
  </si>
  <si>
    <t>Lesser Crested Tern</t>
  </si>
  <si>
    <t>Thalasseus bengalensis</t>
  </si>
  <si>
    <t>Bec-en-ciseaux d'Afrique</t>
  </si>
  <si>
    <t>African Skimmer</t>
  </si>
  <si>
    <t>Rynchops flavirostris</t>
  </si>
  <si>
    <t>PTEROCLIFORMES: Pteroclidae</t>
  </si>
  <si>
    <t>Ganga à ventre brun</t>
  </si>
  <si>
    <t>Chestnut-bellied Sandgrouse</t>
  </si>
  <si>
    <t>Pterocles exustus</t>
  </si>
  <si>
    <t>Ganga de Lichtenstein</t>
  </si>
  <si>
    <t>Lichtenstein's Sandgrouse</t>
  </si>
  <si>
    <t>Pterocles lichtensteinii</t>
  </si>
  <si>
    <t>Ganga quadribande</t>
  </si>
  <si>
    <t>Four-banded Sandgrouse</t>
  </si>
  <si>
    <t>Pterocles quadricinctus</t>
  </si>
  <si>
    <t>COLUMBIFORMES: Columbidae</t>
  </si>
  <si>
    <t>Pigeon biset</t>
  </si>
  <si>
    <t>Rock Pigeon</t>
  </si>
  <si>
    <t>Columba livia (Feral Pigeon)</t>
  </si>
  <si>
    <t>Population férale  en ville ; quelques colonies sauvages au nord</t>
  </si>
  <si>
    <t>Pigeon roussard</t>
  </si>
  <si>
    <t>Speckled Pigeon</t>
  </si>
  <si>
    <t>Columba guinea</t>
  </si>
  <si>
    <t>Pigeon de Guinée</t>
  </si>
  <si>
    <t>Tourterelle des bois</t>
  </si>
  <si>
    <t>European Turtle-Dove</t>
  </si>
  <si>
    <t>Streptopelia turtur</t>
  </si>
  <si>
    <t>Tourterelle de l'Adamaoua</t>
  </si>
  <si>
    <t>Adamawa Turtle-Dove</t>
  </si>
  <si>
    <t>Streptopelia hypopyrrha</t>
  </si>
  <si>
    <t>Peu commune</t>
  </si>
  <si>
    <t>Tourterelle rieuse</t>
  </si>
  <si>
    <t>African Collared-Dove</t>
  </si>
  <si>
    <t>Streptopelia roseogrisea</t>
  </si>
  <si>
    <t>Peu commune dans le sud</t>
  </si>
  <si>
    <t>Tourterelle pleureuse</t>
  </si>
  <si>
    <t>Mourning Collared-Dove</t>
  </si>
  <si>
    <t>Streptopelia decipiens</t>
  </si>
  <si>
    <t>Tourterelle à collier</t>
  </si>
  <si>
    <t>Red-eyed Dove</t>
  </si>
  <si>
    <t>Streptopelia semitorquata</t>
  </si>
  <si>
    <t>Tourterelle vineuse</t>
  </si>
  <si>
    <t>Vinaceous Dove</t>
  </si>
  <si>
    <t>Streptopelia vinacea</t>
  </si>
  <si>
    <t>Tourterelle maillée</t>
  </si>
  <si>
    <t>Laughing Dove</t>
  </si>
  <si>
    <t>Streptopelia senegalensis</t>
  </si>
  <si>
    <t>Tourtelette d'Abyssinie</t>
  </si>
  <si>
    <t>Black-billed Wood-Dove</t>
  </si>
  <si>
    <t>Turtur abyssinicus</t>
  </si>
  <si>
    <t>Tourtelette améthystine</t>
  </si>
  <si>
    <t>Blue-spotted Wood-Dove</t>
  </si>
  <si>
    <t>Turtur afer</t>
  </si>
  <si>
    <t>Tourtelette tambourette</t>
  </si>
  <si>
    <t>Tambourine Dove</t>
  </si>
  <si>
    <t>Turtur tympanistria</t>
  </si>
  <si>
    <t>Tourtelette masquée</t>
  </si>
  <si>
    <t>Namaqua Dove</t>
  </si>
  <si>
    <t>Oena capensis</t>
  </si>
  <si>
    <t>Colombar waalia</t>
  </si>
  <si>
    <t>Bruce's Green-Pigeon</t>
  </si>
  <si>
    <t>Treron waalia</t>
  </si>
  <si>
    <t>Colombar à front nu</t>
  </si>
  <si>
    <t>African Green-Pigeon</t>
  </si>
  <si>
    <t>Treron calvus</t>
  </si>
  <si>
    <t>CUCULIFORMES: Musophagidae</t>
  </si>
  <si>
    <t>Touraco vert</t>
  </si>
  <si>
    <t>Guinea Turaco</t>
  </si>
  <si>
    <t>Tauraco persa</t>
  </si>
  <si>
    <t>Touraco violet</t>
  </si>
  <si>
    <t>Violet Turaco</t>
  </si>
  <si>
    <t>Musophaga violacea</t>
  </si>
  <si>
    <t>Touraco gris</t>
  </si>
  <si>
    <t>Western Plantain-eater</t>
  </si>
  <si>
    <t>Crinifer piscator</t>
  </si>
  <si>
    <t>CUCULIFORMES: Cuculidae</t>
  </si>
  <si>
    <t>Coucou jacobin</t>
  </si>
  <si>
    <t>Pied Cuckoo</t>
  </si>
  <si>
    <t>Clamator jacobinus</t>
  </si>
  <si>
    <t>Coucou de Levaillant</t>
  </si>
  <si>
    <t>Levaillant's Cuckoo</t>
  </si>
  <si>
    <t>Clamator levaillantii</t>
  </si>
  <si>
    <t>Coucou geai</t>
  </si>
  <si>
    <t>Great Spotted Cuckoo</t>
  </si>
  <si>
    <t>Clamator glandarius</t>
  </si>
  <si>
    <t>Coucou solitaire</t>
  </si>
  <si>
    <t>Red-chested Cuckoo</t>
  </si>
  <si>
    <t>Cuculus solitarius</t>
  </si>
  <si>
    <t>Coucou criard</t>
  </si>
  <si>
    <t>Black Cuckoo</t>
  </si>
  <si>
    <t>Cuculus clamosus</t>
  </si>
  <si>
    <t>Coucou gris</t>
  </si>
  <si>
    <t>Common Cuckoo</t>
  </si>
  <si>
    <t>Cuculus canorus</t>
  </si>
  <si>
    <t>Coucou africain</t>
  </si>
  <si>
    <t>African Cuckoo</t>
  </si>
  <si>
    <t>Cuculus gularis</t>
  </si>
  <si>
    <t>Coucou de Klaas</t>
  </si>
  <si>
    <t>Klaas's Cuckoo</t>
  </si>
  <si>
    <t>Chrysococcyx klaas</t>
  </si>
  <si>
    <t>Coucou foliotocol</t>
  </si>
  <si>
    <t>African Emerald Cuckoo</t>
  </si>
  <si>
    <t>Chrysococcyx cupreus</t>
  </si>
  <si>
    <t>Coucou didric</t>
  </si>
  <si>
    <t>Dideric Cuckoo</t>
  </si>
  <si>
    <t>Chrysococcyx caprius</t>
  </si>
  <si>
    <t>Malcoha à bec jaune</t>
  </si>
  <si>
    <t>Yellowbill</t>
  </si>
  <si>
    <t>Ceuthmochares aereus</t>
  </si>
  <si>
    <t>Coucal noir</t>
  </si>
  <si>
    <t>Black Coucal</t>
  </si>
  <si>
    <t>Centropus grillii</t>
  </si>
  <si>
    <t>Coucal à ventre blanc</t>
  </si>
  <si>
    <t>Black-throated Coucal</t>
  </si>
  <si>
    <t>Centropus leucogaster</t>
  </si>
  <si>
    <t>Coucal à nuque bleue</t>
  </si>
  <si>
    <t>Blue-headed Coucal</t>
  </si>
  <si>
    <t>Centropus monachus</t>
  </si>
  <si>
    <t>Coucal du Sénégal</t>
  </si>
  <si>
    <t>Senegal Coucal</t>
  </si>
  <si>
    <t>Centropus senegalensis</t>
  </si>
  <si>
    <t>CAPRIMULGIFORMES: Caprimulgidae</t>
  </si>
  <si>
    <t>Engoulevent à balanciers</t>
  </si>
  <si>
    <t>Standard-winged Nightjar</t>
  </si>
  <si>
    <t>Caprimulgus longipennis</t>
  </si>
  <si>
    <t>Engoulevent à collier roux</t>
  </si>
  <si>
    <t>Red-necked Nightjar</t>
  </si>
  <si>
    <t>Caprimulgus ruficollis</t>
  </si>
  <si>
    <t>Engoulevent d'Europe</t>
  </si>
  <si>
    <t>Eurasian Nightjar</t>
  </si>
  <si>
    <t>Caprimulgus europaeus</t>
  </si>
  <si>
    <t>Engoulevent du désert</t>
  </si>
  <si>
    <t>Egyptian Nightjar</t>
  </si>
  <si>
    <t>Caprimulgus aegyptius</t>
  </si>
  <si>
    <t>Engoulevent doré</t>
  </si>
  <si>
    <t>Golden Nightjar</t>
  </si>
  <si>
    <t>Caprimulgus eximius</t>
  </si>
  <si>
    <t>Engoulevent du Natal</t>
  </si>
  <si>
    <t>Swamp Nightjar</t>
  </si>
  <si>
    <t>Caprimulgus natalensis</t>
  </si>
  <si>
    <t>Engoulevent terne</t>
  </si>
  <si>
    <t>Plain Nightjar</t>
  </si>
  <si>
    <t>Caprimulgus inornatus</t>
  </si>
  <si>
    <t>Engoulevent pointillé</t>
  </si>
  <si>
    <t>Freckled Nightjar</t>
  </si>
  <si>
    <t>Caprimulgus tristigma</t>
  </si>
  <si>
    <t>Engoulevent à longue queue</t>
  </si>
  <si>
    <t>Long-tailed Nightjar</t>
  </si>
  <si>
    <t>Caprimulgus climacurus</t>
  </si>
  <si>
    <t>APODIFORMES: Apodidae</t>
  </si>
  <si>
    <t>Martinet d'Ussher</t>
  </si>
  <si>
    <t>Mottled Spinetail</t>
  </si>
  <si>
    <t>Telacanthura ussheri</t>
  </si>
  <si>
    <t>Martinet à ventre blanc</t>
  </si>
  <si>
    <t>Alpine Swift</t>
  </si>
  <si>
    <t>Apus melba</t>
  </si>
  <si>
    <t>Martinet noir</t>
  </si>
  <si>
    <t>Common Swift</t>
  </si>
  <si>
    <t>Apus apus</t>
  </si>
  <si>
    <t>Martinet pâle</t>
  </si>
  <si>
    <t>Pallid Swift</t>
  </si>
  <si>
    <t>Apus pallidus</t>
  </si>
  <si>
    <t>Martinet des maisons</t>
  </si>
  <si>
    <t>Little Swift</t>
  </si>
  <si>
    <t>Apus affinis</t>
  </si>
  <si>
    <t>Martinet cafre</t>
  </si>
  <si>
    <t>White-rumped Swift</t>
  </si>
  <si>
    <t>Apus caffer</t>
  </si>
  <si>
    <t>Martinet des palmes</t>
  </si>
  <si>
    <t>African Palm-Swift</t>
  </si>
  <si>
    <t>Cypsiurus parvus</t>
  </si>
  <si>
    <t>STRIGIFORMES: Tytonidae</t>
  </si>
  <si>
    <t>Effraie des clochers</t>
  </si>
  <si>
    <t>Barn Owl</t>
  </si>
  <si>
    <t>Tyto alba</t>
  </si>
  <si>
    <t>STRIGIFORMES: Strigidae</t>
  </si>
  <si>
    <t>Petit-duc scops</t>
  </si>
  <si>
    <t>European Scops-Owl</t>
  </si>
  <si>
    <t>Otus scops</t>
  </si>
  <si>
    <t>Petit-duc africain</t>
  </si>
  <si>
    <t>African Scops-Owl</t>
  </si>
  <si>
    <t>Otus senegalensis</t>
  </si>
  <si>
    <t>Petit-duc à face blanche</t>
  </si>
  <si>
    <t>Northern White-faced Owl</t>
  </si>
  <si>
    <t>Ptilopsis leucotis</t>
  </si>
  <si>
    <t>Grand-duc d'Europe</t>
  </si>
  <si>
    <t>Eurasian Eagle-Owl</t>
  </si>
  <si>
    <t>Bubo bubo</t>
  </si>
  <si>
    <t>Grand-duc ascalaphe</t>
  </si>
  <si>
    <t>Pharaoh Eagle-Owl</t>
  </si>
  <si>
    <t>Bubo ascalaphus</t>
  </si>
  <si>
    <t>Grand-duc du Sahel</t>
  </si>
  <si>
    <t>Grayish Eagle-Owl</t>
  </si>
  <si>
    <t>Bubo cinerascens</t>
  </si>
  <si>
    <t>G-d. africain, vermiculé</t>
  </si>
  <si>
    <t>Grand-duc de Verreaux</t>
  </si>
  <si>
    <t>Verreaux's Eagle-Owl</t>
  </si>
  <si>
    <t>Bubo lacteus</t>
  </si>
  <si>
    <t>Chouette-pêcheuse de Pel</t>
  </si>
  <si>
    <t>Pel's Fishing-Owl</t>
  </si>
  <si>
    <t>Scotopelia peli</t>
  </si>
  <si>
    <t>Chevêchette perlée</t>
  </si>
  <si>
    <t>Pearl-spotted Owlet</t>
  </si>
  <si>
    <t>Glaucidium perlatum</t>
  </si>
  <si>
    <t>Chouette africaine</t>
  </si>
  <si>
    <t>African Wood-Owl</t>
  </si>
  <si>
    <t>Strix woodfordii</t>
  </si>
  <si>
    <t>Hibou des marais</t>
  </si>
  <si>
    <t>Short-eared Owl</t>
  </si>
  <si>
    <t>Asio flammeus</t>
  </si>
  <si>
    <t>Peu commun à rare</t>
  </si>
  <si>
    <t>Hibou du Cap</t>
  </si>
  <si>
    <t>Marsh Owl</t>
  </si>
  <si>
    <t>Asio capensis</t>
  </si>
  <si>
    <t>COLIIFORMES: Coliidae</t>
  </si>
  <si>
    <t>Coliou huppé</t>
  </si>
  <si>
    <t>Blue-naped Mousebird</t>
  </si>
  <si>
    <t>Urocolius macrourus</t>
  </si>
  <si>
    <t xml:space="preserve"> TROGONIFORMES: Trogonidae</t>
  </si>
  <si>
    <t>Trogon narina</t>
  </si>
  <si>
    <t>Narina Trogon</t>
  </si>
  <si>
    <t>Apaloderma narina</t>
  </si>
  <si>
    <t>Whithe Helmetshrike</t>
  </si>
  <si>
    <t>BUCEROTIFORMES: Upupidae</t>
  </si>
  <si>
    <t>Huppe fasciée</t>
  </si>
  <si>
    <t>Eurasian Hoopoe</t>
  </si>
  <si>
    <t>Upupa epops</t>
  </si>
  <si>
    <t>BUCEROTIFORMES: Bucerotidae</t>
  </si>
  <si>
    <t>Calao occidental</t>
  </si>
  <si>
    <t>Western Red-billed Hornbill</t>
  </si>
  <si>
    <t>Tockus kempi</t>
  </si>
  <si>
    <t>Calao à bec rouge</t>
  </si>
  <si>
    <t>Calao longibande</t>
  </si>
  <si>
    <t>African Pied Hornbill</t>
  </si>
  <si>
    <t>Tockus fasciatus</t>
  </si>
  <si>
    <t>Calao à bec noir</t>
  </si>
  <si>
    <t>African Gray Hornbill</t>
  </si>
  <si>
    <t>Lophoceros nasutus</t>
  </si>
  <si>
    <t>Calao siffleur</t>
  </si>
  <si>
    <t>Piping Hornbill</t>
  </si>
  <si>
    <t>Ceratogymna fistulator</t>
  </si>
  <si>
    <t>Calao à casque jaune</t>
  </si>
  <si>
    <t>Yellow-casqued Hornbill</t>
  </si>
  <si>
    <t>Ceratogymna elata</t>
  </si>
  <si>
    <t>CORACIIFORMES: Alcedinidae</t>
  </si>
  <si>
    <t>Martin-pêcheur d'Europe</t>
  </si>
  <si>
    <t>Common Kingfisher</t>
  </si>
  <si>
    <t>Alcedo atthis</t>
  </si>
  <si>
    <t>Martin-pêcheur azuré</t>
  </si>
  <si>
    <t>Shining-blue Kingfisher</t>
  </si>
  <si>
    <t>Alcedo quadribrachys</t>
  </si>
  <si>
    <t>Martin-pêcheur huppé</t>
  </si>
  <si>
    <t>Malachite Kingfisher</t>
  </si>
  <si>
    <t>Corythornis cristatus</t>
  </si>
  <si>
    <t>Martin-pêcheur pygmée</t>
  </si>
  <si>
    <t>African Pygmy-Kingfisher</t>
  </si>
  <si>
    <t>Ispidina picta</t>
  </si>
  <si>
    <t>Martin-chasseur à tête grise</t>
  </si>
  <si>
    <t>Gray-headed Kingfisher</t>
  </si>
  <si>
    <t>Halcyon leucocephala</t>
  </si>
  <si>
    <t>Martin-chasseur du Sénégal</t>
  </si>
  <si>
    <t>Woodland Kingfisher</t>
  </si>
  <si>
    <t>Halcyon senegalensis</t>
  </si>
  <si>
    <t>Martin-chasseur à poitrine bleue</t>
  </si>
  <si>
    <t>Blue-breasted Kingfisher</t>
  </si>
  <si>
    <t>Halcyon malimbica</t>
  </si>
  <si>
    <t>Martin-chasseur strié</t>
  </si>
  <si>
    <t>Striped Kingfisher</t>
  </si>
  <si>
    <t>Halcyon chelicuti</t>
  </si>
  <si>
    <t>Martin-pêcheur géant</t>
  </si>
  <si>
    <t>Giant Kingfisher</t>
  </si>
  <si>
    <t>Megaceryle maxima</t>
  </si>
  <si>
    <t>Martin-pêcheur pie</t>
  </si>
  <si>
    <t>Pied Kingfisher</t>
  </si>
  <si>
    <t>Ceryle rudis</t>
  </si>
  <si>
    <t>CORACIIFORMES: Meropidae</t>
  </si>
  <si>
    <t>Guêpier à gorge rouge</t>
  </si>
  <si>
    <t>Red-throated Bee-eater</t>
  </si>
  <si>
    <t>Merops bulocki</t>
  </si>
  <si>
    <t>Guêpier nain</t>
  </si>
  <si>
    <t>Little Bee-eater</t>
  </si>
  <si>
    <t>Merops pusillus</t>
  </si>
  <si>
    <t>Guêpier à queue d'aronde</t>
  </si>
  <si>
    <t>Swallow-tailed Bee-eater</t>
  </si>
  <si>
    <t>Merops hirundineus</t>
  </si>
  <si>
    <t>Guêpier à gorge blanche</t>
  </si>
  <si>
    <t>White-throated Bee-eater</t>
  </si>
  <si>
    <t>Merops albicollis</t>
  </si>
  <si>
    <t>Guêpier d'Orient</t>
  </si>
  <si>
    <t>Green Bee-eater</t>
  </si>
  <si>
    <t>Merops orientalis</t>
  </si>
  <si>
    <t>Guêpier de Perse</t>
  </si>
  <si>
    <t>Blue-cheeked Bee-eater</t>
  </si>
  <si>
    <t>Merops persicus</t>
  </si>
  <si>
    <t>Guêpier d'Europe</t>
  </si>
  <si>
    <t>European Bee-eater</t>
  </si>
  <si>
    <t>Merops apiaster</t>
  </si>
  <si>
    <t>Guêpier écarlate</t>
  </si>
  <si>
    <t>Northern Carmine Bee-eater</t>
  </si>
  <si>
    <t>Merops nubicus</t>
  </si>
  <si>
    <t>CORACIIFORMES: Coraciidae</t>
  </si>
  <si>
    <t>Rollier d'Europe</t>
  </si>
  <si>
    <t>European Roller</t>
  </si>
  <si>
    <t>Coracias garrulus</t>
  </si>
  <si>
    <t>Rollier d'Abyssinie</t>
  </si>
  <si>
    <t>Abyssinian Roller</t>
  </si>
  <si>
    <t>Coracias abyssinicus</t>
  </si>
  <si>
    <t>Rollier varié</t>
  </si>
  <si>
    <t>Rufous-crowned Roller</t>
  </si>
  <si>
    <t>Coracias naevius</t>
  </si>
  <si>
    <t>Purple Roller</t>
  </si>
  <si>
    <t>Rollier à ventre bleu</t>
  </si>
  <si>
    <t>Blue-bellied Roller</t>
  </si>
  <si>
    <t>Coracias cyanogaster</t>
  </si>
  <si>
    <t>Rolle violet</t>
  </si>
  <si>
    <t>Broad-billed Roller</t>
  </si>
  <si>
    <t>Eurystomus glaucurus</t>
  </si>
  <si>
    <t>CORACIIFORMES: Phoeniculidae</t>
  </si>
  <si>
    <t>Irrisor moqueur</t>
  </si>
  <si>
    <t>Green Woodhoopoe</t>
  </si>
  <si>
    <t>Phoeniculus purpureus</t>
  </si>
  <si>
    <t>Grand moqueir</t>
  </si>
  <si>
    <t>Irrisor noir</t>
  </si>
  <si>
    <t>Black Scimitar-bill</t>
  </si>
  <si>
    <t>Rhinopomastus aterrimus</t>
  </si>
  <si>
    <t>Petit moqueur</t>
  </si>
  <si>
    <t>CORACIIFORMES: Bucorvidae</t>
  </si>
  <si>
    <t>Bucorve d'Abyssinie</t>
  </si>
  <si>
    <t>Abyssinian Ground-Hornbill</t>
  </si>
  <si>
    <t>Bucorvus abyssinicus</t>
  </si>
  <si>
    <t>Grand Calao terrestre</t>
  </si>
  <si>
    <t>PICIFORMES: Lybiidae</t>
  </si>
  <si>
    <t>Barbion à croupion rouge</t>
  </si>
  <si>
    <t>Red-rumped Tinkerbird</t>
  </si>
  <si>
    <t>Pogoniulus atroflavus</t>
  </si>
  <si>
    <t>Barbion à croupion jaune</t>
  </si>
  <si>
    <t>Yellow-rumped Tinkerbird</t>
  </si>
  <si>
    <t>Pogoniulus bilineatus</t>
  </si>
  <si>
    <t>Barbion à front jaune</t>
  </si>
  <si>
    <t>Yellow-fronted Tinkerbird</t>
  </si>
  <si>
    <t>Pogoniulus chrysoconus</t>
  </si>
  <si>
    <t>Barbican hérissé</t>
  </si>
  <si>
    <t>Hairy-breasted Barbet</t>
  </si>
  <si>
    <t>Tricholaema hirsuta</t>
  </si>
  <si>
    <t>Barbican de Vieillot</t>
  </si>
  <si>
    <t>Vieillot's Barbet</t>
  </si>
  <si>
    <t>Lybius vieilloti</t>
  </si>
  <si>
    <t>Barbican à poitrine rouge</t>
  </si>
  <si>
    <t>Bearded Barbet</t>
  </si>
  <si>
    <t>Lybius dubius</t>
  </si>
  <si>
    <t>PICIFORMES: Indicatoridae</t>
  </si>
  <si>
    <t>Indicateur pygmée</t>
  </si>
  <si>
    <t>Cassin's Honeyguide</t>
  </si>
  <si>
    <t>Prodotiscus insignis</t>
  </si>
  <si>
    <t>Indicateur menu</t>
  </si>
  <si>
    <t>Least Honeyguide</t>
  </si>
  <si>
    <t>Indicator exilis</t>
  </si>
  <si>
    <t>Petit Indicateur</t>
  </si>
  <si>
    <t>Lesser Honeyguide</t>
  </si>
  <si>
    <t>Indicator minor</t>
  </si>
  <si>
    <t>Indicateur tacheté</t>
  </si>
  <si>
    <t>Spotted Honeyguide</t>
  </si>
  <si>
    <t>Indicator maculatus</t>
  </si>
  <si>
    <t>Grand Indicateur</t>
  </si>
  <si>
    <t>Greater Honeyguide</t>
  </si>
  <si>
    <t>Indicator indicator</t>
  </si>
  <si>
    <t>PICIFORMES: Picidae</t>
  </si>
  <si>
    <t>Torcol fourmilier</t>
  </si>
  <si>
    <t>Eurasian Wryneck</t>
  </si>
  <si>
    <t>Jynx torquilla</t>
  </si>
  <si>
    <t>Pic à taches noires</t>
  </si>
  <si>
    <t>Fine-spotted Woodpecker</t>
  </si>
  <si>
    <t>Campethera punctuligera</t>
  </si>
  <si>
    <t>Pic à queue dorée</t>
  </si>
  <si>
    <t>Golden-tailed Woodpecker</t>
  </si>
  <si>
    <t>Campethera abingoni</t>
  </si>
  <si>
    <t>Pic barré</t>
  </si>
  <si>
    <t>Little Green Woodpecker</t>
  </si>
  <si>
    <t>Campethera maculosa</t>
  </si>
  <si>
    <t>Pic tacheté</t>
  </si>
  <si>
    <t>Buff-spotted Woodpecker</t>
  </si>
  <si>
    <t>Campethera nivosa</t>
  </si>
  <si>
    <t>Pic gris</t>
  </si>
  <si>
    <t>Little Gray Woodpecker</t>
  </si>
  <si>
    <t>Dendropicos elachus</t>
  </si>
  <si>
    <t>Pic cardinal</t>
  </si>
  <si>
    <t>Cardinal Woodpecker</t>
  </si>
  <si>
    <t>Dendropicos fuscescens</t>
  </si>
  <si>
    <t>Pic goertan</t>
  </si>
  <si>
    <t>African Gray Woodpecker</t>
  </si>
  <si>
    <t>Dendropicos goertae</t>
  </si>
  <si>
    <t>Pic à dos brun</t>
  </si>
  <si>
    <t>Brown-backed Woodpecker</t>
  </si>
  <si>
    <t>Dendropicos obsoletus</t>
  </si>
  <si>
    <t>PSITTACIFORMES: Psittaculidae</t>
  </si>
  <si>
    <t>Perruche à collier</t>
  </si>
  <si>
    <t>Rose-ringed Parakeet</t>
  </si>
  <si>
    <t>Psittacula krameri</t>
  </si>
  <si>
    <t>PSITTACIFORMES: Psittacidae</t>
  </si>
  <si>
    <t>Perroquet robuste</t>
  </si>
  <si>
    <t>Brown-necked Parrot</t>
  </si>
  <si>
    <t>Poicephalus robustus</t>
  </si>
  <si>
    <t>Perroquet à cou brun</t>
  </si>
  <si>
    <t>Perroquet youyou</t>
  </si>
  <si>
    <t>Senegal Parrot</t>
  </si>
  <si>
    <t>Poicephalus senegalus</t>
  </si>
  <si>
    <t>PASSERIFORMES: Oriolidae</t>
  </si>
  <si>
    <t>Loriot d'Europe</t>
  </si>
  <si>
    <t>Eurasian Golden Oriole</t>
  </si>
  <si>
    <t>Oriolus oriolus</t>
  </si>
  <si>
    <t>Loriot doré</t>
  </si>
  <si>
    <t>African Golden Oriole</t>
  </si>
  <si>
    <t>Oriolus auratus</t>
  </si>
  <si>
    <t>PASSERIFORMES: Vangidae</t>
  </si>
  <si>
    <t>Bagadais casqué</t>
  </si>
  <si>
    <t>White-crested Helmetshrike</t>
  </si>
  <si>
    <t>Prionops plumatus</t>
  </si>
  <si>
    <t>PASSERIFORMES: Malaconotidae</t>
  </si>
  <si>
    <t>Brubru africain</t>
  </si>
  <si>
    <t>Brubru</t>
  </si>
  <si>
    <t>Nilaus afer</t>
  </si>
  <si>
    <t>Cubla de Gambie</t>
  </si>
  <si>
    <t>Northern Puffback</t>
  </si>
  <si>
    <t>Dryoscopus gambensis</t>
  </si>
  <si>
    <t>Cubla aux yeux rouges</t>
  </si>
  <si>
    <t>Red-eyed Puffback</t>
  </si>
  <si>
    <t>Dryoscopus senegalensis</t>
  </si>
  <si>
    <t>Tchagra à tête noire</t>
  </si>
  <si>
    <t>Black-crowned Tchagra</t>
  </si>
  <si>
    <t>Tchagra senegalus</t>
  </si>
  <si>
    <t>Téléphone Tchagra</t>
  </si>
  <si>
    <t>Gonolek de Turati</t>
  </si>
  <si>
    <t>Turati's Boubou</t>
  </si>
  <si>
    <t>Laniarius turatii</t>
  </si>
  <si>
    <t>Grand Gonolek</t>
  </si>
  <si>
    <t>Tropical Boubou</t>
  </si>
  <si>
    <t>Laniarius major</t>
  </si>
  <si>
    <t>Gonolek de Barbarie</t>
  </si>
  <si>
    <t>Yellow-crowned Gonolek</t>
  </si>
  <si>
    <t>Laniarius barbarus</t>
  </si>
  <si>
    <t>Gladiateur soufré</t>
  </si>
  <si>
    <t>Sulphur-breasted Bushshrike</t>
  </si>
  <si>
    <t>Telophorus sulfureopectus</t>
  </si>
  <si>
    <t>Orange-br. Bushshrike</t>
  </si>
  <si>
    <t>Gladiateur de Blanchot</t>
  </si>
  <si>
    <t>Gray-headed Bushshrike</t>
  </si>
  <si>
    <t>Malaconotus blanchoti</t>
  </si>
  <si>
    <t>PASSERIFORMES: Campephagidae</t>
  </si>
  <si>
    <t>Échenilleur à ventre blanc</t>
  </si>
  <si>
    <t>White-breasted Cuckooshrike</t>
  </si>
  <si>
    <t>Coracina pectoralis</t>
  </si>
  <si>
    <t>Échenilleur à épaulettes rouges</t>
  </si>
  <si>
    <t>Red-shouldered Cuckooshrike</t>
  </si>
  <si>
    <t>Campephaga phoenicea</t>
  </si>
  <si>
    <t>PASSERIFORMES: Laniidae</t>
  </si>
  <si>
    <t>Pie-grièche isabelle</t>
  </si>
  <si>
    <t>Isabelline Shrike</t>
  </si>
  <si>
    <t>Lanius isabellinus</t>
  </si>
  <si>
    <t>Pie-grièche méridionale</t>
  </si>
  <si>
    <t>Southern Gray Shrike</t>
  </si>
  <si>
    <t>Lanius meridionalis</t>
  </si>
  <si>
    <t>Pie-grièche à tête rousse</t>
  </si>
  <si>
    <t>Woodchat Shrike</t>
  </si>
  <si>
    <t>Lanius senator</t>
  </si>
  <si>
    <t>Corvinelle à bec jaune</t>
  </si>
  <si>
    <t>Yellow-billed Shrike</t>
  </si>
  <si>
    <t>Corvinella corvina</t>
  </si>
  <si>
    <t>PASSERIFORMES: Dicruridae</t>
  </si>
  <si>
    <t>Drongo de Ludwig</t>
  </si>
  <si>
    <t>Square-tailed Drongo</t>
  </si>
  <si>
    <t>Dicrurus ludwigii</t>
  </si>
  <si>
    <t>Drongo brillant</t>
  </si>
  <si>
    <t>Fork-tailed Drongo</t>
  </si>
  <si>
    <t>Dicrurus adsimilis</t>
  </si>
  <si>
    <t>PASSERIFORMES: Corvidae</t>
  </si>
  <si>
    <t>Piapiac africain</t>
  </si>
  <si>
    <t>Piapiac</t>
  </si>
  <si>
    <t>Ptilostomus afer</t>
  </si>
  <si>
    <t>Corbeau pie</t>
  </si>
  <si>
    <t>Pied Crow</t>
  </si>
  <si>
    <t>Corvus albus</t>
  </si>
  <si>
    <t>Corbeau brun</t>
  </si>
  <si>
    <t>Brown-necked Raven</t>
  </si>
  <si>
    <t>Corvus ruficollis</t>
  </si>
  <si>
    <t>PASSERIFORMES: Nicatoridae</t>
  </si>
  <si>
    <t>Nicator à gorge grise</t>
  </si>
  <si>
    <t>Western Nicator</t>
  </si>
  <si>
    <t>Nicator chloris</t>
  </si>
  <si>
    <t>PASSERIFORMES: Remizidae</t>
  </si>
  <si>
    <t>Rémiz du Soudan</t>
  </si>
  <si>
    <t>Sennar Penduline-Tit</t>
  </si>
  <si>
    <t>Anthoscopus punctifrons</t>
  </si>
  <si>
    <t>Rémiz à ventre jaune</t>
  </si>
  <si>
    <t>Yellow Penduline-Tit</t>
  </si>
  <si>
    <t>Anthoscopus parvulus</t>
  </si>
  <si>
    <t>PASSERIFORMES: Paridae</t>
  </si>
  <si>
    <t>Mésange galonnée</t>
  </si>
  <si>
    <t>White-shouldered Black-Tit</t>
  </si>
  <si>
    <t>Melaniparus guineensis</t>
  </si>
  <si>
    <t>PASSERIFORMES: Alaudidae</t>
  </si>
  <si>
    <t>Alouette chanteuse</t>
  </si>
  <si>
    <t>Singing Bushlark</t>
  </si>
  <si>
    <t>Mirafra cantillans</t>
  </si>
  <si>
    <t>Alouette du Kordofan</t>
  </si>
  <si>
    <t>Kordofan Lark</t>
  </si>
  <si>
    <t>Mirafra cordofanica</t>
  </si>
  <si>
    <t>Alouette bourdonnante</t>
  </si>
  <si>
    <t>Flappet Lark</t>
  </si>
  <si>
    <t>Mirafra rufocinnamomea</t>
  </si>
  <si>
    <t>Alouette à queue rousse</t>
  </si>
  <si>
    <t>Rufous-rumped Lark</t>
  </si>
  <si>
    <t>Pinarocorys erythropygia</t>
  </si>
  <si>
    <t>Sirli du désert</t>
  </si>
  <si>
    <t>Greater Hoopoe-Lark</t>
  </si>
  <si>
    <t>Alaemon alaudipes</t>
  </si>
  <si>
    <t>Moinelette à oreillons blancs</t>
  </si>
  <si>
    <t>Chestnut-backed Sparrow-Lark</t>
  </si>
  <si>
    <t>Eremopterix leucotis</t>
  </si>
  <si>
    <t>Moinelette à front blanc</t>
  </si>
  <si>
    <t>Black-crowned Sparrow-Lark</t>
  </si>
  <si>
    <t>Eremopterix nigriceps</t>
  </si>
  <si>
    <t>Alouette de Clot-Bey</t>
  </si>
  <si>
    <t>Thick-billed Lark</t>
  </si>
  <si>
    <t>Ramphocoris clotbey</t>
  </si>
  <si>
    <t>Alouette calandrelle</t>
  </si>
  <si>
    <t>Greater Short-toed Lark</t>
  </si>
  <si>
    <t>Calandrella brachydactyla</t>
  </si>
  <si>
    <t>Cochevis huppé</t>
  </si>
  <si>
    <t>Crested Lark</t>
  </si>
  <si>
    <t>Galerida cristata</t>
  </si>
  <si>
    <t>Cochevis modeste</t>
  </si>
  <si>
    <t>Sun Lark</t>
  </si>
  <si>
    <t>Galerida modesta</t>
  </si>
  <si>
    <t>PASSERIFORMES: Hirundinidae</t>
  </si>
  <si>
    <t>Hirondelle paludicole</t>
  </si>
  <si>
    <t>Plain Martin</t>
  </si>
  <si>
    <t>Riparia paludicola</t>
  </si>
  <si>
    <t>Hirondelle de rivage</t>
  </si>
  <si>
    <t>Bank Swallow</t>
  </si>
  <si>
    <t>Riparia riparia</t>
  </si>
  <si>
    <t>Hirondelle de rochers</t>
  </si>
  <si>
    <t>Eurasian Crag-Martin</t>
  </si>
  <si>
    <t>Ptyonoprogne rupestris</t>
  </si>
  <si>
    <t>Hirondelle isabelline</t>
  </si>
  <si>
    <t>Rock Martin</t>
  </si>
  <si>
    <t>Ptyonoprogne fuligula</t>
  </si>
  <si>
    <t>Hirondelle rustique</t>
  </si>
  <si>
    <t>Barn Swallow</t>
  </si>
  <si>
    <t>Hirundo rustica</t>
  </si>
  <si>
    <t>Hirondelle de Guinée</t>
  </si>
  <si>
    <t>Red-chested Swallow</t>
  </si>
  <si>
    <t>Hirundo lucida</t>
  </si>
  <si>
    <t>Hirondelle d'Éthiopie</t>
  </si>
  <si>
    <t>Ethiopian Swallow</t>
  </si>
  <si>
    <t>Hirundo aethiopica</t>
  </si>
  <si>
    <t>Hirondelle à longs brins</t>
  </si>
  <si>
    <t>Wire-tailed Swallow</t>
  </si>
  <si>
    <t>Hirundo smithii</t>
  </si>
  <si>
    <t>Hirondelle à ailes tachetées</t>
  </si>
  <si>
    <t>Pied-winged Swallow</t>
  </si>
  <si>
    <t>Hirundo leucosoma</t>
  </si>
  <si>
    <t>Hirondelle rousseline</t>
  </si>
  <si>
    <t>Red-rumped Swallow</t>
  </si>
  <si>
    <t>Cecropis daurica</t>
  </si>
  <si>
    <t>Hirondelle striée</t>
  </si>
  <si>
    <t>Lesser Striped-Swallow</t>
  </si>
  <si>
    <t>Cecropis abyssinica</t>
  </si>
  <si>
    <t>Hirondelle à ventre roux</t>
  </si>
  <si>
    <t>Rufous-chested Swallow</t>
  </si>
  <si>
    <t>Cecropis semirufa</t>
  </si>
  <si>
    <t>Hirondelle des mosquées</t>
  </si>
  <si>
    <t>Mosque Swallow</t>
  </si>
  <si>
    <t>Cecropis senegalensis</t>
  </si>
  <si>
    <t>Hirondelle de fenêtre</t>
  </si>
  <si>
    <t>Common House-Martin</t>
  </si>
  <si>
    <t>Delichon urbicum</t>
  </si>
  <si>
    <t>Hirondelle fanti</t>
  </si>
  <si>
    <t>Fanti Sawwing</t>
  </si>
  <si>
    <t>Psalidoprocne obscura</t>
  </si>
  <si>
    <t>Hirondelle à croupion gris</t>
  </si>
  <si>
    <t>Gray-rumped Swallow</t>
  </si>
  <si>
    <t>Pseudhirundo griseopyga</t>
  </si>
  <si>
    <t>PASSERIFORMES: Acrocephalidae</t>
  </si>
  <si>
    <t>Hypolaïs pâle</t>
  </si>
  <si>
    <t>Eastern Olivaceous Warbler</t>
  </si>
  <si>
    <t>Iduna pallida</t>
  </si>
  <si>
    <t>Hypolaïs obscure</t>
  </si>
  <si>
    <t>Western Olivaceous Warbler</t>
  </si>
  <si>
    <t>Iduna opaca</t>
  </si>
  <si>
    <t>Hypolaïs polyglotte</t>
  </si>
  <si>
    <t>Melodious Warbler</t>
  </si>
  <si>
    <t>Hippolais polyglotta</t>
  </si>
  <si>
    <t>Hypolaïs ictérine</t>
  </si>
  <si>
    <t>Icterine Warbler</t>
  </si>
  <si>
    <t>Hippolais icterina</t>
  </si>
  <si>
    <t>Phragmite aquatique</t>
  </si>
  <si>
    <t>Aquatic Warbler</t>
  </si>
  <si>
    <t>Acrocephalus paludicola</t>
  </si>
  <si>
    <t>Phragmite des joncs</t>
  </si>
  <si>
    <t>Sedge Warbler</t>
  </si>
  <si>
    <t>Acrocephalus schoenobaenus</t>
  </si>
  <si>
    <t>Rousserolle verderolle</t>
  </si>
  <si>
    <t>Marsh Warbler</t>
  </si>
  <si>
    <t>Acrocephalus palustris</t>
  </si>
  <si>
    <t>Rousserolle effarvatte</t>
  </si>
  <si>
    <t>Eurasian Reed-Warbler</t>
  </si>
  <si>
    <t>Acrocephalus scirpaceus</t>
  </si>
  <si>
    <t>Rousserolle africaine</t>
  </si>
  <si>
    <t>African Reed-Warbler</t>
  </si>
  <si>
    <t>Acrocephalus baeticatus</t>
  </si>
  <si>
    <t>Rousserolle des cannes</t>
  </si>
  <si>
    <t>Greater Swamp-Warbler</t>
  </si>
  <si>
    <t>Acrocephalus rufescens</t>
  </si>
  <si>
    <t>Rousserolle turdoïde</t>
  </si>
  <si>
    <t>Great Reed-Warbler</t>
  </si>
  <si>
    <t>Acrocephalus arundinaceus</t>
  </si>
  <si>
    <t>PASSERIFORMES: Locustellidae</t>
  </si>
  <si>
    <t>Locustelle luscinioïde</t>
  </si>
  <si>
    <t>Savi's Warbler</t>
  </si>
  <si>
    <t>Locustella luscinioides</t>
  </si>
  <si>
    <t>Locustelle tachetée</t>
  </si>
  <si>
    <t>Common Grasshopper-Warbler</t>
  </si>
  <si>
    <t>Locustella naevia</t>
  </si>
  <si>
    <t>PASSERIFORMES: Cisticolidae</t>
  </si>
  <si>
    <t>Apalis à gorge jaune</t>
  </si>
  <si>
    <t>Yellow-breasted Apalis</t>
  </si>
  <si>
    <t>Apalis flavida</t>
  </si>
  <si>
    <t>Camaroptère à tête grise</t>
  </si>
  <si>
    <t>Green-backed Camaroptera</t>
  </si>
  <si>
    <t>Camaroptera brachyura</t>
  </si>
  <si>
    <t>Camaropt. à dos gris</t>
  </si>
  <si>
    <t>Camaroptère à dos vert</t>
  </si>
  <si>
    <t>Olive-green Camaroptera</t>
  </si>
  <si>
    <t>Camaroptera chloronota</t>
  </si>
  <si>
    <t>Apalis à front roux</t>
  </si>
  <si>
    <t>Red-fronted Warbler</t>
  </si>
  <si>
    <t>Urorhipis rufifrons</t>
  </si>
  <si>
    <t>Prinia à front écailleux</t>
  </si>
  <si>
    <t>Cricket Longtail</t>
  </si>
  <si>
    <t>Spiloptila clamans</t>
  </si>
  <si>
    <t>Cisticole à face rousse</t>
  </si>
  <si>
    <t>Red-faced Cisticola</t>
  </si>
  <si>
    <t>Cisticola erythrops</t>
  </si>
  <si>
    <t>Cisticole chanteuse</t>
  </si>
  <si>
    <t>Singing Cisticola</t>
  </si>
  <si>
    <t>Cisticola cantans</t>
  </si>
  <si>
    <t>Cisticole siffleuse</t>
  </si>
  <si>
    <t>Whistling Cisticola</t>
  </si>
  <si>
    <t>Cisticola lateralis</t>
  </si>
  <si>
    <t>Cisticole paresseuse</t>
  </si>
  <si>
    <t>Rock-loving Cisticola</t>
  </si>
  <si>
    <t>Cisticola aberrans</t>
  </si>
  <si>
    <t>Cisticole de Dorst</t>
  </si>
  <si>
    <t>Dorst's Cisticola</t>
  </si>
  <si>
    <t>Cisticola guinea</t>
  </si>
  <si>
    <t>Cisticole roussâtre</t>
  </si>
  <si>
    <t>Rufous-winged Cisticola</t>
  </si>
  <si>
    <t>Cisticola galactotes</t>
  </si>
  <si>
    <t>Winding Cisticola</t>
  </si>
  <si>
    <t>Cisticole striée</t>
  </si>
  <si>
    <t>Croaking Cisticola</t>
  </si>
  <si>
    <t>Cisticola natalensis</t>
  </si>
  <si>
    <t>Cisticole à ailes courtes</t>
  </si>
  <si>
    <t>Siffling Cisticola</t>
  </si>
  <si>
    <t>Cisticola brachypterus</t>
  </si>
  <si>
    <t>Cisticole rousse</t>
  </si>
  <si>
    <t>Rufous Cisticola</t>
  </si>
  <si>
    <t>Cisticola rufus</t>
  </si>
  <si>
    <t>Cisticole des joncs</t>
  </si>
  <si>
    <t>Zitting Cisticola</t>
  </si>
  <si>
    <t>Cisticola juncidis</t>
  </si>
  <si>
    <t>Cisticole du désert</t>
  </si>
  <si>
    <t>Desert Cisticola</t>
  </si>
  <si>
    <t>Cisticola aridulus</t>
  </si>
  <si>
    <t>Cisticole à dos noir</t>
  </si>
  <si>
    <t>Black-necked Cisticola</t>
  </si>
  <si>
    <t>Cisticola eximius</t>
  </si>
  <si>
    <t>Noircap loriot</t>
  </si>
  <si>
    <t>Oriole Warbler</t>
  </si>
  <si>
    <t>Hypergerus atriceps</t>
  </si>
  <si>
    <t>Prinia modeste</t>
  </si>
  <si>
    <t>Tawny-flanked Prinia</t>
  </si>
  <si>
    <t>Prinia subflava</t>
  </si>
  <si>
    <t>Fauvette roitelet</t>
  </si>
  <si>
    <t>Prinia aquatique</t>
  </si>
  <si>
    <t>River Prinia</t>
  </si>
  <si>
    <t>Prinia fluviatilis</t>
  </si>
  <si>
    <t>Prinia à ailes rousses</t>
  </si>
  <si>
    <t>Red-winged Prinia</t>
  </si>
  <si>
    <t>Prinia erythroptera</t>
  </si>
  <si>
    <t>Érémomèle à croupion jaune</t>
  </si>
  <si>
    <t>Yellow-bellied Eremomela</t>
  </si>
  <si>
    <t>Eremomela icteropygialis</t>
  </si>
  <si>
    <t>Érémomèle à dos vert</t>
  </si>
  <si>
    <t>Senegal Eremomela</t>
  </si>
  <si>
    <t>Eremomela pusilla</t>
  </si>
  <si>
    <t>PASSERIFORMES: Stenostiridae</t>
  </si>
  <si>
    <t>Elminie bleue</t>
  </si>
  <si>
    <t>African Blue-Flycatcher</t>
  </si>
  <si>
    <t>Elminia longicauda</t>
  </si>
  <si>
    <t>Tchitrec bleu</t>
  </si>
  <si>
    <t>PASSERIFORMES: Pycnonotidae</t>
  </si>
  <si>
    <t>Bulbul à bec grêle</t>
  </si>
  <si>
    <t>Slender-billed Greenbul</t>
  </si>
  <si>
    <t>Stelgidillas gracilirostris</t>
  </si>
  <si>
    <t>Bulbul fourmilier</t>
  </si>
  <si>
    <t>Gray-headed Bristlebill</t>
  </si>
  <si>
    <t>Bleda canicapillus</t>
  </si>
  <si>
    <t>Bulbul modeste</t>
  </si>
  <si>
    <t>Simple Greenbul</t>
  </si>
  <si>
    <t>Chlorocichla simplex</t>
  </si>
  <si>
    <t>Bulbul à gorge claire</t>
  </si>
  <si>
    <t>Yellow-throated Greenbul</t>
  </si>
  <si>
    <t>Atimastillas flavicollis</t>
  </si>
  <si>
    <t>Bulbul des raphias</t>
  </si>
  <si>
    <t>Swamp Greenbul</t>
  </si>
  <si>
    <t>Thescelocichla leucopleura</t>
  </si>
  <si>
    <t>Bulbul à barbe blanche</t>
  </si>
  <si>
    <t>Red-tailed Greenbul</t>
  </si>
  <si>
    <t>Criniger calurus</t>
  </si>
  <si>
    <t>Bulbul à barbe jaune</t>
  </si>
  <si>
    <t>Yellow-bearded Greenbul</t>
  </si>
  <si>
    <t>Criniger olivaceus</t>
  </si>
  <si>
    <t>Bulbul à moustaches jaunes</t>
  </si>
  <si>
    <t>Yellow-whiskered Greenbul</t>
  </si>
  <si>
    <t>Eurillas latirostris</t>
  </si>
  <si>
    <t>Bulbul verdâtre</t>
  </si>
  <si>
    <t>Little Greenbul</t>
  </si>
  <si>
    <t>Eurillas virens</t>
  </si>
  <si>
    <t>Bulbul à queue rousse</t>
  </si>
  <si>
    <t>Leaf-love</t>
  </si>
  <si>
    <t>Phyllastrephus scandens</t>
  </si>
  <si>
    <t>Bulbul à gorge blanche</t>
  </si>
  <si>
    <t>White-throated Greenbul</t>
  </si>
  <si>
    <t>Phyllastrephus albigularis</t>
  </si>
  <si>
    <t>Bulbul des jardins</t>
  </si>
  <si>
    <t>Common Bulbul</t>
  </si>
  <si>
    <t>Pycnonotus barbatus</t>
  </si>
  <si>
    <t>PASSERIFORMES: Macrosphenidae</t>
  </si>
  <si>
    <t>Crombec vert</t>
  </si>
  <si>
    <t>Green Crombec</t>
  </si>
  <si>
    <t>Sylvietta virens</t>
  </si>
  <si>
    <t>Crombec sittelle</t>
  </si>
  <si>
    <t>Northern Crombec</t>
  </si>
  <si>
    <t>Sylvietta brachyura</t>
  </si>
  <si>
    <t>Mélocichle à moustaches</t>
  </si>
  <si>
    <t>Moustached Grass-Warbler</t>
  </si>
  <si>
    <t>Melocichla mentalis</t>
  </si>
  <si>
    <t>African Moustached Warbler</t>
  </si>
  <si>
    <t>Hylia verte</t>
  </si>
  <si>
    <t>Green Hylia</t>
  </si>
  <si>
    <t>Hylia prasina</t>
  </si>
  <si>
    <t>PASSERIFORMES: Phylloscopidae</t>
  </si>
  <si>
    <t>Pouillot fitis</t>
  </si>
  <si>
    <t>Willow Warbler</t>
  </si>
  <si>
    <t>Phylloscopus trochilus</t>
  </si>
  <si>
    <t>Pouillot véloce</t>
  </si>
  <si>
    <t>Common Chiffchaff</t>
  </si>
  <si>
    <t>Phylloscopus collybita</t>
  </si>
  <si>
    <t>Pouillot ibérique</t>
  </si>
  <si>
    <t>Iberian Chiffchaff</t>
  </si>
  <si>
    <t>Phylloscopus ibericus</t>
  </si>
  <si>
    <t>Pouillot de Bonelli</t>
  </si>
  <si>
    <t>Western Bonelli's Warbler</t>
  </si>
  <si>
    <t>Phylloscopus bonelli</t>
  </si>
  <si>
    <t>Pouillot siffleur</t>
  </si>
  <si>
    <t>Wood Warbler</t>
  </si>
  <si>
    <t>Phylloscopus sibilatrix</t>
  </si>
  <si>
    <t>Pouillot à grands sourcils</t>
  </si>
  <si>
    <t>Yellow-browed Warbler</t>
  </si>
  <si>
    <t>Phylloscopus inornatus</t>
  </si>
  <si>
    <t>PASSERIFORMES: Sylviidae</t>
  </si>
  <si>
    <t>Fauvette à tête noire</t>
  </si>
  <si>
    <t>Blackcap</t>
  </si>
  <si>
    <t>Sylvia atricapilla</t>
  </si>
  <si>
    <t>Fauvette des jardins</t>
  </si>
  <si>
    <t>Garden Warbler</t>
  </si>
  <si>
    <t>Sylvia borin</t>
  </si>
  <si>
    <t>Fauvette épervière</t>
  </si>
  <si>
    <t>Barred Warbler</t>
  </si>
  <si>
    <t>Sylvia nisoria</t>
  </si>
  <si>
    <t>Fauvette babillarde</t>
  </si>
  <si>
    <t>Lesser Whitethroat</t>
  </si>
  <si>
    <t>Sylvia curruca</t>
  </si>
  <si>
    <t>Fauvette orphée</t>
  </si>
  <si>
    <t>Western Orphean Warbler</t>
  </si>
  <si>
    <t>Sylvia hortensis</t>
  </si>
  <si>
    <t>Fauvette passerinette</t>
  </si>
  <si>
    <t>Subalpine Warbler</t>
  </si>
  <si>
    <t>Sylvia cantillans</t>
  </si>
  <si>
    <t>Fauvette mélanocéphale</t>
  </si>
  <si>
    <t>Sardinian Warbler</t>
  </si>
  <si>
    <t>Sylvia melanocephala</t>
  </si>
  <si>
    <t>Fauvette grisette</t>
  </si>
  <si>
    <t>Greater Whitethroat</t>
  </si>
  <si>
    <t>Sylvia communis</t>
  </si>
  <si>
    <t>Fauvette à lunettes</t>
  </si>
  <si>
    <t>Spectacled Warbler</t>
  </si>
  <si>
    <t>Sylvia conspicillata</t>
  </si>
  <si>
    <t>PASSERIFORMES: Zosteropidae</t>
  </si>
  <si>
    <t>Zostérops jaune</t>
  </si>
  <si>
    <t>African Yellow White-eye</t>
  </si>
  <si>
    <t>Zosterops senegalensis</t>
  </si>
  <si>
    <t>PASSERIFORMES: Certhiidae</t>
  </si>
  <si>
    <t>Grimpereau de Salvadori</t>
  </si>
  <si>
    <t>African Spotted-Creeper</t>
  </si>
  <si>
    <t>Salpornis salvadori</t>
  </si>
  <si>
    <t>Grimpereau tacheté</t>
  </si>
  <si>
    <t>PASSERIFORMES: Pellorneidae</t>
  </si>
  <si>
    <t>Akalat brun</t>
  </si>
  <si>
    <t>Brown Illadopsis</t>
  </si>
  <si>
    <t>Illadopsis fulvescens</t>
  </si>
  <si>
    <t>Akalat à ailes rousses</t>
  </si>
  <si>
    <t>Rufous-winged Illadopsis</t>
  </si>
  <si>
    <t>Illadopsis rufescens</t>
  </si>
  <si>
    <t>Akalat de Puvel</t>
  </si>
  <si>
    <t>Puvel's Illadopsis</t>
  </si>
  <si>
    <t>Illadopsis puveli</t>
  </si>
  <si>
    <t>PASSERIFORMES: Leiothrichidae</t>
  </si>
  <si>
    <t>Cratérope fauve</t>
  </si>
  <si>
    <t>Fulvous Chatterer</t>
  </si>
  <si>
    <t>Turdoides fulva</t>
  </si>
  <si>
    <t>&lt;</t>
  </si>
  <si>
    <t>Cratérope à tête noire</t>
  </si>
  <si>
    <t>Blackcap Babbler</t>
  </si>
  <si>
    <t>Turdoides reinwardtii</t>
  </si>
  <si>
    <t>Cratérope brun</t>
  </si>
  <si>
    <t>Brown Babbler</t>
  </si>
  <si>
    <t>Turdoides plebejus</t>
  </si>
  <si>
    <t>Phyllanthe capucin</t>
  </si>
  <si>
    <t>Capuchin Babbler</t>
  </si>
  <si>
    <t>Turdoides atripennis</t>
  </si>
  <si>
    <t>PASSERIFORMES: Sturnidae</t>
  </si>
  <si>
    <t>Choucador à oreillons bleus</t>
  </si>
  <si>
    <t>Greater Blue-eared Glossy-Starling</t>
  </si>
  <si>
    <t>Lamprotornis chalybaeus</t>
  </si>
  <si>
    <t>Merle métallique à…</t>
  </si>
  <si>
    <t>Choucador de Swainson</t>
  </si>
  <si>
    <t>Lesser Blue-eared Glossy-Starling</t>
  </si>
  <si>
    <t>Lamprotornis chloropterus</t>
  </si>
  <si>
    <t>Merle métallique de…</t>
  </si>
  <si>
    <t>Choucador à queue violette</t>
  </si>
  <si>
    <t>Bronze-tailed Glossy-Starling</t>
  </si>
  <si>
    <t>Lamprotornis chalcurus</t>
  </si>
  <si>
    <t>Choucador splendide</t>
  </si>
  <si>
    <t>Splendid Glossy-Starling</t>
  </si>
  <si>
    <t>Lamprotornis splendidus</t>
  </si>
  <si>
    <t>Merle métallique…</t>
  </si>
  <si>
    <t>Choucador pourpré</t>
  </si>
  <si>
    <t>Purple Glossy-Starling</t>
  </si>
  <si>
    <t>Lamprotornis purpureus</t>
  </si>
  <si>
    <t>Choucador à longue queue</t>
  </si>
  <si>
    <t>Long-tailed Glossy-Starling</t>
  </si>
  <si>
    <t>Lamprotornis caudatus</t>
  </si>
  <si>
    <t>Choucador à ventre roux</t>
  </si>
  <si>
    <t>Chestnut-bellied Starling</t>
  </si>
  <si>
    <t>Lamprotornis pulcher</t>
  </si>
  <si>
    <t>Étourneau améthyste</t>
  </si>
  <si>
    <t>Violet-backed Starling</t>
  </si>
  <si>
    <t>Cinnyricinclus leucogaster</t>
  </si>
  <si>
    <t>Rufipenne de Neumann</t>
  </si>
  <si>
    <t>Neumann's Starling</t>
  </si>
  <si>
    <t>Onychognathus neumanni</t>
  </si>
  <si>
    <t>PASSERIFORMES: Turdidae</t>
  </si>
  <si>
    <t>Merle abyssinien</t>
  </si>
  <si>
    <t>Abyssinian Thrush</t>
  </si>
  <si>
    <t>Turdus abyssinicus</t>
  </si>
  <si>
    <t>Merle africain</t>
  </si>
  <si>
    <t>African Thrush</t>
  </si>
  <si>
    <t>Turdus pelios</t>
  </si>
  <si>
    <t>Grive musicienne</t>
  </si>
  <si>
    <t>Song Thrush</t>
  </si>
  <si>
    <t>Turdus philomelos</t>
  </si>
  <si>
    <t>PASSERIFORMES: Hyliotidae</t>
  </si>
  <si>
    <t>Hyliote à ventre jaune</t>
  </si>
  <si>
    <t>Yellow-bellied Hyliota</t>
  </si>
  <si>
    <t>Hyliota flavigaster</t>
  </si>
  <si>
    <t>PASSERIFORMES: Monarchidae</t>
  </si>
  <si>
    <t>Tchitrec à ventre roux</t>
  </si>
  <si>
    <t>Black-headed Paradise-Flycatcher</t>
  </si>
  <si>
    <t>Terpsiphone rufiventer</t>
  </si>
  <si>
    <t>Terpsiphone à v. roux</t>
  </si>
  <si>
    <t>Tchitrec d'Afrique</t>
  </si>
  <si>
    <t>African Paradise-Flycatcher</t>
  </si>
  <si>
    <t>Terpsiphone viridis</t>
  </si>
  <si>
    <t>Terpsiphone d'Afrique</t>
  </si>
  <si>
    <t>PASSERIFORMES: Platysteiridae</t>
  </si>
  <si>
    <t>Pririt à collier</t>
  </si>
  <si>
    <t>Brown-throated Wattle-eye</t>
  </si>
  <si>
    <t>Platysteira cyanea</t>
  </si>
  <si>
    <t>Common Wattle-eye</t>
  </si>
  <si>
    <t>Pririt du Sénégal</t>
  </si>
  <si>
    <t>Senegal Batis</t>
  </si>
  <si>
    <t>Batis senegalensis</t>
  </si>
  <si>
    <t>PASSERIFORMES: Muscicapidae</t>
  </si>
  <si>
    <t>Gobemouche pâle</t>
  </si>
  <si>
    <t>Pale Flycatcher</t>
  </si>
  <si>
    <t>Bradornis pallidus</t>
  </si>
  <si>
    <t>Gobemouche drongo</t>
  </si>
  <si>
    <t>Northern Black-Flycatcher</t>
  </si>
  <si>
    <t>Melaenornis edolioides</t>
  </si>
  <si>
    <t>Gobemouche à sourcils blancs</t>
  </si>
  <si>
    <t>White-browed Forest-Flycatcher</t>
  </si>
  <si>
    <t>Fraseria cinerascens</t>
  </si>
  <si>
    <t>Gobemouche gris</t>
  </si>
  <si>
    <t>Spotted Flycatcher</t>
  </si>
  <si>
    <t>Muscicapa striata</t>
  </si>
  <si>
    <t>Striped flycatcher</t>
  </si>
  <si>
    <t>Gobemouche des marais</t>
  </si>
  <si>
    <t>Swamp Flycatcher</t>
  </si>
  <si>
    <t>Muscicapa aquatica</t>
  </si>
  <si>
    <t>Gobemouche mésange</t>
  </si>
  <si>
    <t>Gray Tit-Flycatcher</t>
  </si>
  <si>
    <t>Myioparus plumbeus</t>
  </si>
  <si>
    <t>Alèthe à huppe rousse</t>
  </si>
  <si>
    <t>Fire-crested Alethe</t>
  </si>
  <si>
    <t>Alethe diademata</t>
  </si>
  <si>
    <t>Agrobate podobé</t>
  </si>
  <si>
    <t>Black Scrub-Robin</t>
  </si>
  <si>
    <t>Cercotrichas podobe</t>
  </si>
  <si>
    <t>Agrobate roux</t>
  </si>
  <si>
    <t>Rufous-tailed Scrub-Robin</t>
  </si>
  <si>
    <t>Cercotrichas galactotes</t>
  </si>
  <si>
    <t>Agrobate menu</t>
  </si>
  <si>
    <t>African Scrub-Robin</t>
  </si>
  <si>
    <t>Cercotrichas minor</t>
  </si>
  <si>
    <t>Cossyphe à calotte neigeuse</t>
  </si>
  <si>
    <t>Snowy-crowned Robin-Chat</t>
  </si>
  <si>
    <t>Cossypha niveicapilla</t>
  </si>
  <si>
    <t>Cossyphe à calotte blanche</t>
  </si>
  <si>
    <t>White-crowned Robin-Chat</t>
  </si>
  <si>
    <t>Cossypha albicapillus</t>
  </si>
  <si>
    <t>Rossignol philomèle</t>
  </si>
  <si>
    <t>Common Nightingale</t>
  </si>
  <si>
    <t>Luscinia megarhynchos</t>
  </si>
  <si>
    <t>Gorgebleue à miroir</t>
  </si>
  <si>
    <t>Bluethroat</t>
  </si>
  <si>
    <t>Luscinia svecica</t>
  </si>
  <si>
    <t>Gobemouche noir</t>
  </si>
  <si>
    <t>European Pied Flycatcher</t>
  </si>
  <si>
    <t>Ficedula hypoleuca</t>
  </si>
  <si>
    <t>Gobemouche nain</t>
  </si>
  <si>
    <t>Red-breasted Flycatcher</t>
  </si>
  <si>
    <t>Ficedula parva</t>
  </si>
  <si>
    <t>Rougequeue à front blanc</t>
  </si>
  <si>
    <t>Common Redstart</t>
  </si>
  <si>
    <t>Phoenicurus phoenicurus</t>
  </si>
  <si>
    <t>Rougequeue noir</t>
  </si>
  <si>
    <t>Black Redstart</t>
  </si>
  <si>
    <t>Phoenicurus ochruros</t>
  </si>
  <si>
    <t>Monticole merle-de-roche</t>
  </si>
  <si>
    <t>Rufous-tailed Rock-Thrush</t>
  </si>
  <si>
    <t>Monticola saxatilis</t>
  </si>
  <si>
    <t>Monticole merle-bleu</t>
  </si>
  <si>
    <t>Blue Rock-Thrush</t>
  </si>
  <si>
    <t>Monticola solitarius</t>
  </si>
  <si>
    <t>Tarier des prés</t>
  </si>
  <si>
    <t>Whinchat</t>
  </si>
  <si>
    <t>Saxicola rubetra</t>
  </si>
  <si>
    <t>Tarier d'Afrique</t>
  </si>
  <si>
    <t>African Stonechat</t>
  </si>
  <si>
    <t>Saxicola torquatus</t>
  </si>
  <si>
    <t>Tarier pâtre africain</t>
  </si>
  <si>
    <t>Traquet brun</t>
  </si>
  <si>
    <t>Northern Anteater-Chat</t>
  </si>
  <si>
    <t>Myrmecocichla aethiops</t>
  </si>
  <si>
    <t>Traquet commandeur</t>
  </si>
  <si>
    <t>Sooty Chat</t>
  </si>
  <si>
    <t>Myrmecocichla nigra</t>
  </si>
  <si>
    <t>Traquet à front blanc</t>
  </si>
  <si>
    <t>White-fronted Black-Chat</t>
  </si>
  <si>
    <t>Myrmecocichla albifrons</t>
  </si>
  <si>
    <t>Traquet à ventre roux</t>
  </si>
  <si>
    <t>Mocking Cliff-Chat</t>
  </si>
  <si>
    <t>Thamnolaea cinnamomeiventris</t>
  </si>
  <si>
    <t>Traquet familier</t>
  </si>
  <si>
    <t>Familiar Chat</t>
  </si>
  <si>
    <t>Cercomela familiaris</t>
  </si>
  <si>
    <t>Traquet à tête blanche</t>
  </si>
  <si>
    <t>White-tailed Wheatear</t>
  </si>
  <si>
    <t>Oenanthe leucopyga</t>
  </si>
  <si>
    <t>Traquet motteux</t>
  </si>
  <si>
    <t>Northern Wheatear</t>
  </si>
  <si>
    <t>Oenanthe oenanthe</t>
  </si>
  <si>
    <t>Traquet oreillard</t>
  </si>
  <si>
    <t>Black-eared Wheatear</t>
  </si>
  <si>
    <t>Oenanthe hispanica</t>
  </si>
  <si>
    <t>Traquet du désert</t>
  </si>
  <si>
    <t>Desert Wheatear</t>
  </si>
  <si>
    <t>Oenanthe deserti</t>
  </si>
  <si>
    <t>Traquet isabelle</t>
  </si>
  <si>
    <t>Isabelline Wheatear</t>
  </si>
  <si>
    <t>Oenanthe isabellina</t>
  </si>
  <si>
    <t>PASSERIFORMES: Buphagidae</t>
  </si>
  <si>
    <t>Piqueboeuf à bec jaune</t>
  </si>
  <si>
    <t>Yellow-billed Oxpecker</t>
  </si>
  <si>
    <t>Buphagus africanus</t>
  </si>
  <si>
    <t>PASSERIFORMES: Nectariniidae</t>
  </si>
  <si>
    <t>Souimanga brun</t>
  </si>
  <si>
    <t>Mouse-brown Sunbird</t>
  </si>
  <si>
    <t>Anthreptes gabonicus</t>
  </si>
  <si>
    <t>Mangrove Sunbird</t>
  </si>
  <si>
    <t>Souimanga violet</t>
  </si>
  <si>
    <t>Western Violet-backed Sunbird</t>
  </si>
  <si>
    <t>Anthreptes longuemarei</t>
  </si>
  <si>
    <t>Souimanga à collier</t>
  </si>
  <si>
    <t>Collared Sunbird</t>
  </si>
  <si>
    <t>Hedydipna collaris</t>
  </si>
  <si>
    <t>Souimanga pygmée</t>
  </si>
  <si>
    <t>Pygmy Sunbird</t>
  </si>
  <si>
    <t>Hedydipna platura</t>
  </si>
  <si>
    <t>Souimanga à tête verte</t>
  </si>
  <si>
    <t>Green-headed Sunbird</t>
  </si>
  <si>
    <t>Cyanomitra verticalis</t>
  </si>
  <si>
    <t>Souimanga obscur</t>
  </si>
  <si>
    <t>Western Olive Sunbird</t>
  </si>
  <si>
    <t>Cyanomitra obscura</t>
  </si>
  <si>
    <t>Souimanga à poitrine rouge</t>
  </si>
  <si>
    <t>Scarlet-chested Sunbird</t>
  </si>
  <si>
    <t>Chalcomitra senegalensis</t>
  </si>
  <si>
    <t>Souimanga de Hunter</t>
  </si>
  <si>
    <t>Hunter's Sunbird</t>
  </si>
  <si>
    <t>Chalcomitra hunteri</t>
  </si>
  <si>
    <t>Souimanga à ventre olive</t>
  </si>
  <si>
    <t>Olive-bellied Sunbird</t>
  </si>
  <si>
    <t>Cinnyris chloropygius</t>
  </si>
  <si>
    <t>Souimanga à longue queue</t>
  </si>
  <si>
    <t>Beautiful Sunbird</t>
  </si>
  <si>
    <t>Cinnyris pulchellus</t>
  </si>
  <si>
    <t>Souimanga éclatant</t>
  </si>
  <si>
    <t>Splendid Sunbird</t>
  </si>
  <si>
    <t>Cinnyris coccinigastrus</t>
  </si>
  <si>
    <t>Souimanga de Johanna</t>
  </si>
  <si>
    <t>Johanna's Sunbird</t>
  </si>
  <si>
    <t>Cinnyris johannae</t>
  </si>
  <si>
    <t>Souimanga à ventre jaune</t>
  </si>
  <si>
    <t>Variable Sunbird</t>
  </si>
  <si>
    <t>Cinnyris venustus</t>
  </si>
  <si>
    <t>Souimanga cuivré</t>
  </si>
  <si>
    <t>Copper Sunbird</t>
  </si>
  <si>
    <t>Cinnyris cupreus</t>
  </si>
  <si>
    <t>PASSERIFORMES: Estrildidae</t>
  </si>
  <si>
    <t>Nigrette à ventre roux</t>
  </si>
  <si>
    <t>Chestnut-breasted Nigrita</t>
  </si>
  <si>
    <t>Nigrita bicolor</t>
  </si>
  <si>
    <t>Dos-vert à joues blanches</t>
  </si>
  <si>
    <t>Gray-headed Oliveback</t>
  </si>
  <si>
    <t>Nesocharis capistrata</t>
  </si>
  <si>
    <t>Astrild queue-de-vinaigre</t>
  </si>
  <si>
    <t>Lavender Waxbill</t>
  </si>
  <si>
    <t>Estrilda caerulescens</t>
  </si>
  <si>
    <t>Astrild à joues orange</t>
  </si>
  <si>
    <t>Orange-cheeked Waxbill</t>
  </si>
  <si>
    <t>Estrilda melpoda</t>
  </si>
  <si>
    <t>Astrild cendré</t>
  </si>
  <si>
    <t>Black-rumped Waxbill</t>
  </si>
  <si>
    <t>Estrilda troglodytes</t>
  </si>
  <si>
    <t>Bec de corail cendré</t>
  </si>
  <si>
    <t>Becbleu sanguin</t>
  </si>
  <si>
    <t>Western Bluebill</t>
  </si>
  <si>
    <t>Spermophaga haematina</t>
  </si>
  <si>
    <t>Pyréneste gros-bec</t>
  </si>
  <si>
    <t>Crimson Seedcracker</t>
  </si>
  <si>
    <t>Pyrenestes sanguineus</t>
  </si>
  <si>
    <t>Cordonbleu à joues rouges</t>
  </si>
  <si>
    <t>Red-cheeked Cordonbleu</t>
  </si>
  <si>
    <t>Uraeginthus bengalus</t>
  </si>
  <si>
    <t>Sénégali à ventre noir</t>
  </si>
  <si>
    <t>Dybowski's Twinspot</t>
  </si>
  <si>
    <t>Euschistospiza dybowskii</t>
  </si>
  <si>
    <t>Beaumarquet aurore</t>
  </si>
  <si>
    <t>Red-winged Pytilia</t>
  </si>
  <si>
    <t>Pytilia phoenicoptera</t>
  </si>
  <si>
    <t>Beaumarquet melba</t>
  </si>
  <si>
    <t>Green-winged Pytilia</t>
  </si>
  <si>
    <t>Pytilia melba</t>
  </si>
  <si>
    <t>Amarante du Sénégal</t>
  </si>
  <si>
    <t>Red-billed Firefinch</t>
  </si>
  <si>
    <t>Lagonosticta senegala</t>
  </si>
  <si>
    <t>Amarante pointé</t>
  </si>
  <si>
    <t>Bar-breasted Firefinch</t>
  </si>
  <si>
    <t>Lagonosticta rufopicta</t>
  </si>
  <si>
    <t>Amarante masqué</t>
  </si>
  <si>
    <t>Black-faced Firefinch</t>
  </si>
  <si>
    <t>Lagonosticta larvata</t>
  </si>
  <si>
    <t>Amarante à ventre noir</t>
  </si>
  <si>
    <t>Black-bellied Firefinch</t>
  </si>
  <si>
    <t>Lagonosticta rara</t>
  </si>
  <si>
    <t>Amarante de Landana</t>
  </si>
  <si>
    <t>Pale-billed Firefinch</t>
  </si>
  <si>
    <t>Lagonosticta landanae</t>
  </si>
  <si>
    <t>Amarante de Kulikoro</t>
  </si>
  <si>
    <t>Mali Firefinch</t>
  </si>
  <si>
    <t>Lagonosticta virata</t>
  </si>
  <si>
    <t>Amadine cou-coupé</t>
  </si>
  <si>
    <t>Cut-throat</t>
  </si>
  <si>
    <t>Amadina fasciata</t>
  </si>
  <si>
    <t>Bengali zébré</t>
  </si>
  <si>
    <t>Zebra Waxbill</t>
  </si>
  <si>
    <t>Sporaeginthus subflavus</t>
  </si>
  <si>
    <t>Astrild-caille à face noire</t>
  </si>
  <si>
    <t>Black-faced Quailfinch</t>
  </si>
  <si>
    <t>Ortygospiza atricollis</t>
  </si>
  <si>
    <t>Capucin nonnette</t>
  </si>
  <si>
    <t>Bronze Mannikin</t>
  </si>
  <si>
    <t>Spermestes cucullata</t>
  </si>
  <si>
    <t>Capucin pie</t>
  </si>
  <si>
    <t>Magpie Mannikin</t>
  </si>
  <si>
    <t>Spermestes fringilloides</t>
  </si>
  <si>
    <t>Capucin bec-d'argent</t>
  </si>
  <si>
    <t>African Silverbill</t>
  </si>
  <si>
    <t>Euodice cantans</t>
  </si>
  <si>
    <t>PASSERIFORMES: Passeridae</t>
  </si>
  <si>
    <t>Moineau domestique</t>
  </si>
  <si>
    <t>House Sparrow</t>
  </si>
  <si>
    <t>Passer domesticus</t>
  </si>
  <si>
    <t>Espèce introduite</t>
  </si>
  <si>
    <t>Moineau gris</t>
  </si>
  <si>
    <t>Northern Gray-headed Sparrow</t>
  </si>
  <si>
    <t>Passer griseus</t>
  </si>
  <si>
    <t>Moineau doré</t>
  </si>
  <si>
    <t>Sudan Golden Sparrow</t>
  </si>
  <si>
    <t>Passer luteus</t>
  </si>
  <si>
    <t>Moineau à point jaune</t>
  </si>
  <si>
    <t>Yellow-spotted Petronia</t>
  </si>
  <si>
    <t>Petronia pyrgita</t>
  </si>
  <si>
    <t>Petit Moineau</t>
  </si>
  <si>
    <t>Bush Petronia</t>
  </si>
  <si>
    <t>Petronia dentata</t>
  </si>
  <si>
    <t>PASSERIFORMES: Motacillidae</t>
  </si>
  <si>
    <t>Bergeronnette printanière</t>
  </si>
  <si>
    <t>Western Yellow Wagtail</t>
  </si>
  <si>
    <t>Motacilla flava</t>
  </si>
  <si>
    <t>Bergeronnette citrine</t>
  </si>
  <si>
    <t>Citrine Wagtail</t>
  </si>
  <si>
    <t>Motacilla citreola</t>
  </si>
  <si>
    <t>Bergeronnette des ruisseaux</t>
  </si>
  <si>
    <t>Gray Wagtail</t>
  </si>
  <si>
    <t>Motacilla cinerea</t>
  </si>
  <si>
    <t>Bergeronnette grise</t>
  </si>
  <si>
    <t>White Wagtail</t>
  </si>
  <si>
    <t>Motacilla alba</t>
  </si>
  <si>
    <t>Bergeronnette pie</t>
  </si>
  <si>
    <t>African Pied Wagtail</t>
  </si>
  <si>
    <t>Motacilla aguimp</t>
  </si>
  <si>
    <t>Pipit à long bec</t>
  </si>
  <si>
    <t>Long-billed Pipit</t>
  </si>
  <si>
    <t>Anthus similis</t>
  </si>
  <si>
    <t>Pipit rousseline</t>
  </si>
  <si>
    <t>Tawny Pipit</t>
  </si>
  <si>
    <t>Anthus campestris</t>
  </si>
  <si>
    <t>Pipit à dos uni</t>
  </si>
  <si>
    <t>Plain-backed Pipit</t>
  </si>
  <si>
    <t>Anthus leucophrys</t>
  </si>
  <si>
    <t>Pipit des arbres</t>
  </si>
  <si>
    <t>Tree Pipit</t>
  </si>
  <si>
    <t>Anthus trivialis</t>
  </si>
  <si>
    <t>Pipit à gorge rousse</t>
  </si>
  <si>
    <t>Red-throated Pipit</t>
  </si>
  <si>
    <t>Anthus cervinus</t>
  </si>
  <si>
    <t>Sentinelle à gorge jaune</t>
  </si>
  <si>
    <t>Yellow-throated Longclaw</t>
  </si>
  <si>
    <t>Macronyx croceus</t>
  </si>
  <si>
    <t>PASSERIFORMES: Fringillidae</t>
  </si>
  <si>
    <t>Linotte mélodieuse</t>
  </si>
  <si>
    <t>Eurasian Linnet</t>
  </si>
  <si>
    <t>Carduelis cannabina</t>
  </si>
  <si>
    <t>Serin à croupion blanc</t>
  </si>
  <si>
    <t>White-rumped Seedeater</t>
  </si>
  <si>
    <t>Serinus leucopygius</t>
  </si>
  <si>
    <t>Serin du Mozambique</t>
  </si>
  <si>
    <t>Yellow-fronted Canary</t>
  </si>
  <si>
    <t>Crithagra mozambica</t>
  </si>
  <si>
    <t>Serin gris</t>
  </si>
  <si>
    <t>Streaky-headed Seedeater</t>
  </si>
  <si>
    <t>Serinus gularis</t>
  </si>
  <si>
    <t>PASSERIFORMES: Emberizidae</t>
  </si>
  <si>
    <t>Bruant ortolan</t>
  </si>
  <si>
    <t>Ortolan Bunting</t>
  </si>
  <si>
    <t>Emberiza hortulana</t>
  </si>
  <si>
    <t>Bruant du Sahara</t>
  </si>
  <si>
    <t>House Bunting</t>
  </si>
  <si>
    <t>Emberiza sahari</t>
  </si>
  <si>
    <t>Bruant striolé</t>
  </si>
  <si>
    <t>Striolated Bunting</t>
  </si>
  <si>
    <t>Emberiza striolata</t>
  </si>
  <si>
    <t>Bruant d'Alexander</t>
  </si>
  <si>
    <t>Gosling's Bunting</t>
  </si>
  <si>
    <t>Emberiza goslingi</t>
  </si>
  <si>
    <t>Bruant de Gosling</t>
  </si>
  <si>
    <t>Bruant à poitrine dorée</t>
  </si>
  <si>
    <t>Golden-breasted Bunting</t>
  </si>
  <si>
    <t>Emberiza flaviventris</t>
  </si>
  <si>
    <t>Bruant à ventre jaune</t>
  </si>
  <si>
    <t>Brown-rumped Bunting</t>
  </si>
  <si>
    <t>Emberiza affinis</t>
  </si>
  <si>
    <t>Bruant proyer</t>
  </si>
  <si>
    <t>Corn Bunting</t>
  </si>
  <si>
    <t>Emberiza calandra</t>
  </si>
  <si>
    <t>PASSERIFORMES: Ploceidae</t>
  </si>
  <si>
    <t>Alecto à bec blanc</t>
  </si>
  <si>
    <t>White-billed Buffalo-Weaver</t>
  </si>
  <si>
    <t>Bubalornis albirostris</t>
  </si>
  <si>
    <t>Sporopipe quadrillé</t>
  </si>
  <si>
    <t>Speckle-fronted Weaver</t>
  </si>
  <si>
    <t>Sporopipes frontalis</t>
  </si>
  <si>
    <t>Mahali à calotte marron</t>
  </si>
  <si>
    <t>Chestnut-crowned Sparrow-Weaver</t>
  </si>
  <si>
    <t>Plocepasser superciliosus</t>
  </si>
  <si>
    <t>Malimbe à bec bleu</t>
  </si>
  <si>
    <t>Blue-billed Malimbe</t>
  </si>
  <si>
    <t>Malimbus nitens</t>
  </si>
  <si>
    <t>Anaplecte écarlate</t>
  </si>
  <si>
    <t>Red-headed Weaver</t>
  </si>
  <si>
    <t>Anaplectes rubriceps</t>
  </si>
  <si>
    <t>Tisserin minule</t>
  </si>
  <si>
    <t>Little Weaver</t>
  </si>
  <si>
    <t>Ploceus luteolus</t>
  </si>
  <si>
    <t>Tisserin de Pelzeln</t>
  </si>
  <si>
    <t>Slender-billed Weaver</t>
  </si>
  <si>
    <t>Ploceus pelzelni</t>
  </si>
  <si>
    <t>Tisserin à cou noir</t>
  </si>
  <si>
    <t>Black-necked Weaver</t>
  </si>
  <si>
    <t>Ploceus nigricollis</t>
  </si>
  <si>
    <t>Tisserin orangé</t>
  </si>
  <si>
    <t>Orange Weaver</t>
  </si>
  <si>
    <t>Ploceus aurantius</t>
  </si>
  <si>
    <t>Tisserin vitellin</t>
  </si>
  <si>
    <t>Vitelline Masked-Weaver</t>
  </si>
  <si>
    <t>Ploceus vitellinus</t>
  </si>
  <si>
    <t>Tisserin masqué</t>
  </si>
  <si>
    <t>Heuglin's Masked-Weaver</t>
  </si>
  <si>
    <t>Ploceus heuglini</t>
  </si>
  <si>
    <t>Tisserin noir</t>
  </si>
  <si>
    <t>Vieillot's Weaver</t>
  </si>
  <si>
    <t>Ploceus nigerrimus</t>
  </si>
  <si>
    <t>Tisserin gendarme</t>
  </si>
  <si>
    <t>Village Weaver</t>
  </si>
  <si>
    <t>Ploceus cucullatus</t>
  </si>
  <si>
    <t>Tisserin à tête noire</t>
  </si>
  <si>
    <t>Black-headed Weaver</t>
  </si>
  <si>
    <t>Ploceus melanocephalus</t>
  </si>
  <si>
    <t>Tisserin gros-bec</t>
  </si>
  <si>
    <t>Compact Weaver</t>
  </si>
  <si>
    <t>Pachyphantes superciliosus</t>
  </si>
  <si>
    <t>Travailleur à tête rouge</t>
  </si>
  <si>
    <t>Red-headed Quelea</t>
  </si>
  <si>
    <t>Quelea erythrops</t>
  </si>
  <si>
    <t>Travailleur à bec rouge</t>
  </si>
  <si>
    <t>Red-billed Quelea</t>
  </si>
  <si>
    <t>Quelea quelea</t>
  </si>
  <si>
    <t>Euplecte franciscain</t>
  </si>
  <si>
    <t>Northern Red Bishop</t>
  </si>
  <si>
    <t>Euplectes franciscanus</t>
  </si>
  <si>
    <t>Euplecte monseigneur</t>
  </si>
  <si>
    <t>Black-winged Red Bishop</t>
  </si>
  <si>
    <t>Euplectes hordeaceus</t>
  </si>
  <si>
    <t>Black-winged Bishop</t>
  </si>
  <si>
    <t>Euplecte vorabé</t>
  </si>
  <si>
    <t>Yellow-crowned Bishop</t>
  </si>
  <si>
    <t>Euplectes afer</t>
  </si>
  <si>
    <t>Euplecte à dos d'or</t>
  </si>
  <si>
    <t>Yellow-shouldered Widowbird</t>
  </si>
  <si>
    <t>Euplectes macroura</t>
  </si>
  <si>
    <t>Amblyospize à front blanc</t>
  </si>
  <si>
    <t>Grosbeak Weaver</t>
  </si>
  <si>
    <t>Amblyospiza albifrons</t>
  </si>
  <si>
    <t>PASSERIFORMES: Viduidae</t>
  </si>
  <si>
    <t>Veuve dominicaine</t>
  </si>
  <si>
    <t>Pin-tailed Whydah</t>
  </si>
  <si>
    <t>Vidua macroura</t>
  </si>
  <si>
    <t>Veuve à collier d'or</t>
  </si>
  <si>
    <t>Sahel Paradise-Whydah</t>
  </si>
  <si>
    <t>Vidua orientalis</t>
  </si>
  <si>
    <t>Veuve nigérienne</t>
  </si>
  <si>
    <t>Exclamatory Paradise-Whydah</t>
  </si>
  <si>
    <t>Vidua interjecta</t>
  </si>
  <si>
    <t>Combassou du Sénégal</t>
  </si>
  <si>
    <t>Village Indigobird</t>
  </si>
  <si>
    <t>Vidua chalybeata</t>
  </si>
  <si>
    <t>Combassou de Wilson</t>
  </si>
  <si>
    <t>Wilson's Indigobird</t>
  </si>
  <si>
    <t>Vidua wilsoni</t>
  </si>
  <si>
    <t>Combassou du Nigéria</t>
  </si>
  <si>
    <t>Quailfinch Indigobird</t>
  </si>
  <si>
    <t>Vidua nigeriae</t>
  </si>
  <si>
    <t>Combassou barka</t>
  </si>
  <si>
    <t>Baka Indigobird</t>
  </si>
  <si>
    <t>Vidua larvaticola</t>
  </si>
  <si>
    <t>Combassou du Cameroun</t>
  </si>
  <si>
    <t>Cameroon Indigobird</t>
  </si>
  <si>
    <t>Vidua camerunensis</t>
  </si>
  <si>
    <t>Anomalospize parasite</t>
  </si>
  <si>
    <t>Parasitic Weaver</t>
  </si>
  <si>
    <t>Anomalospiza imberbis</t>
  </si>
  <si>
    <t>Espèces vus</t>
  </si>
  <si>
    <t>Espèces vues ou entendues</t>
  </si>
  <si>
    <t>Espèces vues,  entendues ou identifiées par une trace physique</t>
  </si>
  <si>
    <t>Nombre d'espèces contactées  lors des voyages de 2013 à 2016 = 371 (nombre total d'espèces contactées  par le GIE = 382 )</t>
  </si>
  <si>
    <t>Nom français</t>
  </si>
  <si>
    <t>Nom scientifique</t>
  </si>
  <si>
    <t>Nom anglais</t>
  </si>
  <si>
    <t>Famille</t>
  </si>
  <si>
    <t>Totaux vus</t>
  </si>
  <si>
    <t>vus ou entendus</t>
  </si>
  <si>
    <t>Observés ou traces</t>
  </si>
  <si>
    <t>Commentaires</t>
  </si>
  <si>
    <t>Mammifères</t>
  </si>
  <si>
    <t>Grand Dauphin</t>
  </si>
  <si>
    <t>Tursiops truncatus</t>
  </si>
  <si>
    <t>Common Bottlenose Dauphin</t>
  </si>
  <si>
    <t>Delphinidae</t>
  </si>
  <si>
    <t xml:space="preserve">Epomophore à épaulettes de Gambie </t>
  </si>
  <si>
    <t xml:space="preserve">Epomophorus gambianus </t>
  </si>
  <si>
    <t xml:space="preserve">Gambian Epauleted Bat </t>
  </si>
  <si>
    <t xml:space="preserve">Pteropodidae </t>
  </si>
  <si>
    <t>entendu tôt le matin au campement Le Niériko à Kédougou</t>
  </si>
  <si>
    <t>Taphien de Maurice</t>
  </si>
  <si>
    <t>Taphozous mauritianus</t>
  </si>
  <si>
    <t>Mauritian tomb bat</t>
  </si>
  <si>
    <t>Emballonuridae</t>
  </si>
  <si>
    <t>Nyctère de la Thébaïde</t>
  </si>
  <si>
    <t>Nycteris thebaica</t>
  </si>
  <si>
    <t>Egyptian slit-faced bat</t>
  </si>
  <si>
    <t>Nycteridae</t>
  </si>
  <si>
    <t>se reposaient dans la salle de douches de la Station Biologique</t>
  </si>
  <si>
    <t>Mégaderme à ailes oranges</t>
  </si>
  <si>
    <t>Lavia frons</t>
  </si>
  <si>
    <t>Yellow-winged Bat</t>
  </si>
  <si>
    <t>Megadermatidae</t>
  </si>
  <si>
    <t xml:space="preserve">Hérisson à ventre blanc </t>
  </si>
  <si>
    <t>Atelerix albiventris</t>
  </si>
  <si>
    <t>Four-toed Hedgehog</t>
  </si>
  <si>
    <t>Erinaceidae</t>
  </si>
  <si>
    <t>Galago du sénégal</t>
  </si>
  <si>
    <t>Galago senegalensis</t>
  </si>
  <si>
    <t>Senegal Bushbaby</t>
  </si>
  <si>
    <t>Galagidae</t>
  </si>
  <si>
    <t>Singe vert</t>
  </si>
  <si>
    <t>Cercopithecus aethiops</t>
  </si>
  <si>
    <t>Green Monkey</t>
  </si>
  <si>
    <t>Cercopithecidae</t>
  </si>
  <si>
    <t>Singe rouge (Patas)</t>
  </si>
  <si>
    <t xml:space="preserve">Erythrocebus patas </t>
  </si>
  <si>
    <t xml:space="preserve">Patas Monkey </t>
  </si>
  <si>
    <t>Babouin de Guinée</t>
  </si>
  <si>
    <t>Papio papio</t>
  </si>
  <si>
    <t xml:space="preserve">Guinea Baboon </t>
  </si>
  <si>
    <t>y compris un groupe de plus que 100 à la Mare de Dalafourounté</t>
  </si>
  <si>
    <t>Colobe bai</t>
  </si>
  <si>
    <t xml:space="preserve">Procolobus badius </t>
  </si>
  <si>
    <t>Red Colobus</t>
  </si>
  <si>
    <t>Chimpanzé</t>
  </si>
  <si>
    <t xml:space="preserve">Pan troglodytes </t>
  </si>
  <si>
    <t xml:space="preserve">Chimpanzee </t>
  </si>
  <si>
    <t xml:space="preserve">Pongidae   </t>
  </si>
  <si>
    <t>Lièvre oreilles de lapin</t>
  </si>
  <si>
    <t>Lapus crawshayi</t>
  </si>
  <si>
    <t>Crawchayi's Hare</t>
  </si>
  <si>
    <t>Leporidae</t>
  </si>
  <si>
    <t>tué sur la route</t>
  </si>
  <si>
    <t>Rat géant de Gambie</t>
  </si>
  <si>
    <t>Cricetomys gambianus</t>
  </si>
  <si>
    <t>Gambian Pouched Rat</t>
  </si>
  <si>
    <t>Nesomyidae</t>
  </si>
  <si>
    <t>appélé plus correctement Cricétome des savanes</t>
  </si>
  <si>
    <t>Hélioscure de Gambie</t>
  </si>
  <si>
    <t>Heliosciurus gambianus</t>
  </si>
  <si>
    <t xml:space="preserve">Gambian Sun Squirrel </t>
  </si>
  <si>
    <t xml:space="preserve">Sciuridae </t>
  </si>
  <si>
    <t>Écureuil fouisseur</t>
  </si>
  <si>
    <t xml:space="preserve">Xerus erythropus </t>
  </si>
  <si>
    <t xml:space="preserve">Striped Ground Squirrel </t>
  </si>
  <si>
    <t>Chacal à flancs rayés</t>
  </si>
  <si>
    <t>Canis adustus</t>
  </si>
  <si>
    <t>Side-striped jackal</t>
  </si>
  <si>
    <t>Canidae</t>
  </si>
  <si>
    <t>Chacal doré</t>
  </si>
  <si>
    <t>Canis aureus</t>
  </si>
  <si>
    <t>Golden Jackal</t>
  </si>
  <si>
    <t>Renard pâle</t>
  </si>
  <si>
    <t>Vulpes pallida</t>
  </si>
  <si>
    <t>Pale Fox</t>
  </si>
  <si>
    <t>vu le nuit à Palmarin plus tué sur la route entre Djouj et Saint-Louis</t>
  </si>
  <si>
    <t>Lion</t>
  </si>
  <si>
    <t xml:space="preserve">Panthera leo </t>
  </si>
  <si>
    <t>Felidae</t>
  </si>
  <si>
    <t>entendu au Campement du Lion + traces fraiches au Gué du Passage Koba</t>
  </si>
  <si>
    <t xml:space="preserve">Hyène tachetée </t>
  </si>
  <si>
    <t xml:space="preserve">Crocuta crocuta </t>
  </si>
  <si>
    <t>Spotted Hyena</t>
  </si>
  <si>
    <t xml:space="preserve">Hyaenidae </t>
  </si>
  <si>
    <t>traces le 29/01 à l'ile de Kousmar et entendue pendant la nuit du 30/01 au Campement du Lion</t>
  </si>
  <si>
    <t>Mangouste ichneumon</t>
  </si>
  <si>
    <t>Herpestes ichneumon</t>
  </si>
  <si>
    <t>Egyptian Mongoose</t>
  </si>
  <si>
    <t>Herpestidae</t>
  </si>
  <si>
    <t>Mangouste rayée</t>
  </si>
  <si>
    <t>Mungos mungo</t>
  </si>
  <si>
    <t>Banded Mongoose</t>
  </si>
  <si>
    <t>Mangouste des marais</t>
  </si>
  <si>
    <t>Atilax paludinosus</t>
  </si>
  <si>
    <t>Marsh Mongoose</t>
  </si>
  <si>
    <t>Genette commune</t>
  </si>
  <si>
    <t>Genetta genetta</t>
  </si>
  <si>
    <t>Common Genet</t>
  </si>
  <si>
    <t>Viverridae</t>
  </si>
  <si>
    <t>Hippopotame amphibie</t>
  </si>
  <si>
    <t xml:space="preserve">Hippopotamus amphibius </t>
  </si>
  <si>
    <t>Hippopotamus</t>
  </si>
  <si>
    <t xml:space="preserve">Hippopotamidae </t>
  </si>
  <si>
    <t>traces à la gué de Damantan, vu au Campement de Wassadou</t>
  </si>
  <si>
    <t>Phacochère</t>
  </si>
  <si>
    <t xml:space="preserve">Phacochoerus africanus </t>
  </si>
  <si>
    <t xml:space="preserve">Common Warthog </t>
  </si>
  <si>
    <t>Suidae</t>
  </si>
  <si>
    <t>Bubale roux</t>
  </si>
  <si>
    <t>Alcelaphus buselaphus</t>
  </si>
  <si>
    <t>Western Hartebeest</t>
  </si>
  <si>
    <t>Bovidae</t>
  </si>
  <si>
    <t>Céphalope à flanc roux</t>
  </si>
  <si>
    <t>Cephalophus rufilatus</t>
  </si>
  <si>
    <t xml:space="preserve">Red-flanked Duiker </t>
  </si>
  <si>
    <t>Hippotrague rouan</t>
  </si>
  <si>
    <t>Hippotragus equinus</t>
  </si>
  <si>
    <t xml:space="preserve">Roan Antelope </t>
  </si>
  <si>
    <t>Cobe defassa</t>
  </si>
  <si>
    <t>Kobus defassa</t>
  </si>
  <si>
    <t>Defassa Waterbuck</t>
  </si>
  <si>
    <t>Cobe de Buffon</t>
  </si>
  <si>
    <t>Kobus kob</t>
  </si>
  <si>
    <t>Western Buffon’s Kob</t>
  </si>
  <si>
    <t>dont 19 à la mare de Nianaka</t>
  </si>
  <si>
    <t>Céphalope de Grimm</t>
  </si>
  <si>
    <t xml:space="preserve">Sylvicapra grimmia </t>
  </si>
  <si>
    <t xml:space="preserve">Common Duiker </t>
  </si>
  <si>
    <t>Buffle d'Afrique</t>
  </si>
  <si>
    <t>Syncerus caffer</t>
  </si>
  <si>
    <t>African Buffalo</t>
  </si>
  <si>
    <t>Guib harnaché</t>
  </si>
  <si>
    <t>Tragelaphus scriptus</t>
  </si>
  <si>
    <t>Bushbuck</t>
  </si>
  <si>
    <t>Ourebi</t>
  </si>
  <si>
    <t>Ourebia ourebi</t>
  </si>
  <si>
    <t>Oribi</t>
  </si>
  <si>
    <t>Reptiles</t>
  </si>
  <si>
    <t>Crocodile du Nil</t>
  </si>
  <si>
    <t>Crocodylus niloticus</t>
  </si>
  <si>
    <t>Nile Crocodile</t>
  </si>
  <si>
    <t>Crocodylidae</t>
  </si>
  <si>
    <t>Varan du Nil</t>
  </si>
  <si>
    <t>Varanus niloticus</t>
  </si>
  <si>
    <t>Nile Monitor</t>
  </si>
  <si>
    <t>Varanidae</t>
  </si>
  <si>
    <t>Trionyx du Sénégal</t>
  </si>
  <si>
    <t>Cyclanorbis senegalensis</t>
  </si>
  <si>
    <t>Senegal Flap-shelled Terrapin</t>
  </si>
  <si>
    <t>Trionychidae</t>
  </si>
  <si>
    <t>au Campement du Lion</t>
  </si>
  <si>
    <t>Python de Seba</t>
  </si>
  <si>
    <t>Python sebae</t>
  </si>
  <si>
    <t>African rock Python</t>
  </si>
  <si>
    <t>Pythonidae</t>
  </si>
  <si>
    <t>Psammophis de Phillips</t>
  </si>
  <si>
    <t>Psammophis phillipsii</t>
  </si>
  <si>
    <t>Phillips' Sand Snake</t>
  </si>
  <si>
    <t>Lamprophiidae</t>
  </si>
  <si>
    <t>sans doute un P. sibilans mal identifié (à contrôler)</t>
  </si>
  <si>
    <t>Psammophis sifflant</t>
  </si>
  <si>
    <t>Psammophis sibilans</t>
  </si>
  <si>
    <t>Striped Sand Snake</t>
  </si>
  <si>
    <t>localement appelé Couleuvre sifflante</t>
  </si>
  <si>
    <t>Psammophis élégant</t>
  </si>
  <si>
    <t>Psammophis elegans</t>
  </si>
  <si>
    <t>Elegant Sand Snake</t>
  </si>
  <si>
    <t>vu à la Réserve de l'IRD, détermination probable puisque sans photo pour l'étayer</t>
  </si>
  <si>
    <t>Vipère heurtante</t>
  </si>
  <si>
    <t>Bitis arietans</t>
  </si>
  <si>
    <t>African Puff Adder</t>
  </si>
  <si>
    <t>Viperidae</t>
  </si>
  <si>
    <t>Scinque du Sénégal</t>
  </si>
  <si>
    <t>Trachylepis affinis</t>
  </si>
  <si>
    <t>Senegal Skink</t>
  </si>
  <si>
    <t>Scincidae</t>
  </si>
  <si>
    <t>Hemidactylus angulatus (pas de nom vulgaire)</t>
  </si>
  <si>
    <t>Hemidactylus angulatus</t>
  </si>
  <si>
    <t>Western half-toed House-Gecko</t>
  </si>
  <si>
    <t>Gekkonidae</t>
  </si>
  <si>
    <t>Tarente sp/Fig Tree Gecko</t>
  </si>
  <si>
    <t>Tarentola sp</t>
  </si>
  <si>
    <t>peut-être Tarentola ephippiata</t>
  </si>
  <si>
    <t>Agame margouillat</t>
  </si>
  <si>
    <t>Agama agama</t>
  </si>
  <si>
    <t>Common Agama</t>
  </si>
  <si>
    <t>Agamidae</t>
  </si>
  <si>
    <t>Arthropodes Arachnides Scorpions</t>
  </si>
  <si>
    <t>Scorpion noir empereur</t>
  </si>
  <si>
    <t>Pandinus imperator</t>
  </si>
  <si>
    <t>Emperor Scorpion</t>
  </si>
  <si>
    <t>Scorpionidae</t>
  </si>
  <si>
    <t>Arthropodes Insectes Hyménoptères</t>
  </si>
  <si>
    <t>Xylocope olivâtre</t>
  </si>
  <si>
    <t>Xylocopa olivacea</t>
  </si>
  <si>
    <t>Carpenter bee</t>
  </si>
  <si>
    <t>Apidae Xylocopinae</t>
  </si>
  <si>
    <t>Arthropodes Insectes Hétéroptères</t>
  </si>
  <si>
    <t>Calidea dregii</t>
  </si>
  <si>
    <t>Rainbow shield bug</t>
  </si>
  <si>
    <t>Scutelleridae</t>
  </si>
  <si>
    <t>Arthropodes Insectes Rhopalocères</t>
  </si>
  <si>
    <t>Petit monarque</t>
  </si>
  <si>
    <t>Danaus chrysippus</t>
  </si>
  <si>
    <t>Arthropodes Insectes Odonates</t>
  </si>
  <si>
    <t>Ischnure du Sénégal</t>
  </si>
  <si>
    <t>Ischnura senegalensis</t>
  </si>
  <si>
    <t>Brachytémis à ailes barrées</t>
  </si>
  <si>
    <t>Brachytemis leucosticta</t>
  </si>
  <si>
    <t>Trithémis pourpré</t>
  </si>
  <si>
    <t>Trithemis annulata</t>
  </si>
  <si>
    <r>
      <t xml:space="preserve">
</t>
    </r>
    <r>
      <rPr>
        <sz val="8"/>
        <color indexed="8"/>
        <rFont val="Calibri"/>
        <family val="2"/>
      </rPr>
      <t xml:space="preserve">D'après la </t>
    </r>
    <r>
      <rPr>
        <b/>
        <sz val="10"/>
        <rFont val="Calibri"/>
        <family val="2"/>
      </rPr>
      <t>Liste des oiseaux du Sénégal</t>
    </r>
    <r>
      <rPr>
        <sz val="8"/>
        <rFont val="Calibri"/>
        <family val="2"/>
      </rPr>
      <t xml:space="preserve"> (actualisation : déc. 2015)
Région "Sénégambie" : 679 espèces répertoriées
d'après Avibase - liste des oiseaux mondiales,
http://avibase.bsc-eoc.org/checklist.jsp?lang=FR
&amp; Oiseaux.net, Les oiseaux du Sénégal,
http://www.oiseaux.net/oiseaux/famille.senegal.html
</t>
    </r>
    <r>
      <rPr>
        <b/>
        <sz val="8"/>
        <rFont val="Calibri"/>
        <family val="2"/>
      </rPr>
      <t xml:space="preserve">X = vue, pas dénombrée / E = entendu / T = trace
</t>
    </r>
    <r>
      <rPr>
        <sz val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
</t>
    </r>
  </si>
  <si>
    <t>06/02/2017 Dakar - Djoudj</t>
  </si>
  <si>
    <t>07/02/01/2017 Djoudj</t>
  </si>
  <si>
    <t>08/02/2017 Djoudj – langue de Barbarie0..</t>
  </si>
  <si>
    <t>09/02/2017 Langue de Barbarie - Petit Mbao</t>
  </si>
  <si>
    <t>10/02/2017 Petit Mbao - delta du Saloum</t>
  </si>
  <si>
    <t>11/02/2017 delta du Saloum</t>
  </si>
  <si>
    <t>12/02/2017 delta du Saloum - Kaolack</t>
  </si>
  <si>
    <t>13/02/2017 Kaolack – campement du lion</t>
  </si>
  <si>
    <t>14/02/2017 Niokolo Koba</t>
  </si>
  <si>
    <t>15/02/2017  PNNK – Kédougou</t>
  </si>
  <si>
    <t>16/02/2017 Kédougou – Dindéfélo</t>
  </si>
  <si>
    <t>17/02/2017 Dindéfélo</t>
  </si>
  <si>
    <t>18/02/2017 Dindéfélo – Wassadou</t>
  </si>
  <si>
    <t>19/02/2017 Wassadou – Dakar</t>
  </si>
  <si>
    <t>Date non définie</t>
  </si>
  <si>
    <t>poulette de roches</t>
  </si>
  <si>
    <t>3 posés ensemble sur une bouée, puis plus tard 2 (les mêmes ?) sur l'épave</t>
  </si>
  <si>
    <t>Microcarbo africanus</t>
  </si>
  <si>
    <t>Un juvenile dans la petite mare du campement Ndiagabaar à 18h55, pas revu le lendemain.</t>
  </si>
  <si>
    <t>e</t>
  </si>
  <si>
    <t>White-crowned Lapwing</t>
  </si>
  <si>
    <t>Nombre d'espèces observées lors des voyages de 2013 à 2016 = 371 (nombre total d'espèces observées par le GIE = 382 )</t>
  </si>
  <si>
    <t>Écureuil fouisseur ou rat palmiste</t>
  </si>
  <si>
    <t>Dates des observations non définies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</si>
</sst>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yyyy\-mm\-dd"/>
    <numFmt numFmtId="166" formatCode="00000"/>
    <numFmt numFmtId="167" formatCode="dd/mm/yy;@"/>
    <numFmt numFmtId="168" formatCode="dd/mm/yy"/>
    <numFmt numFmtId="169" formatCode="#,###"/>
  </numFmts>
  <fonts count="60">
    <font>
      <sz val="10"/>
      <name val="Arial"/>
      <family val="2"/>
    </font>
    <font>
      <sz val="8"/>
      <color indexed="8"/>
      <name val="Calibri"/>
      <family val="2"/>
    </font>
    <font>
      <i/>
      <sz val="8"/>
      <color indexed="30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name val="Wingdings 2"/>
      <family val="1"/>
    </font>
    <font>
      <b/>
      <sz val="6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i/>
      <u val="single"/>
      <sz val="10"/>
      <name val="Arial Unicode MS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59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63"/>
      </top>
      <bottom style="thick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5" fontId="5" fillId="0" borderId="10" xfId="0" applyNumberFormat="1" applyFont="1" applyBorder="1" applyAlignment="1">
      <alignment horizontal="center" textRotation="45" wrapText="1"/>
    </xf>
    <xf numFmtId="0" fontId="5" fillId="0" borderId="10" xfId="0" applyNumberFormat="1" applyFont="1" applyBorder="1" applyAlignment="1">
      <alignment horizontal="center" textRotation="45" wrapText="1"/>
    </xf>
    <xf numFmtId="166" fontId="5" fillId="33" borderId="11" xfId="52" applyNumberFormat="1" applyFont="1" applyFill="1" applyBorder="1" applyAlignment="1" applyProtection="1">
      <alignment horizontal="left" vertical="center" wrapText="1" indent="1"/>
      <protection/>
    </xf>
    <xf numFmtId="166" fontId="5" fillId="33" borderId="0" xfId="52" applyNumberFormat="1" applyFont="1" applyFill="1" applyBorder="1" applyAlignment="1" applyProtection="1">
      <alignment horizontal="left" wrapText="1" indent="1"/>
      <protection/>
    </xf>
    <xf numFmtId="167" fontId="5" fillId="34" borderId="10" xfId="0" applyNumberFormat="1" applyFont="1" applyFill="1" applyBorder="1" applyAlignment="1">
      <alignment horizontal="left" textRotation="45" wrapText="1"/>
    </xf>
    <xf numFmtId="167" fontId="5" fillId="0" borderId="10" xfId="0" applyNumberFormat="1" applyFont="1" applyFill="1" applyBorder="1" applyAlignment="1">
      <alignment horizontal="left" textRotation="45" wrapText="1"/>
    </xf>
    <xf numFmtId="167" fontId="5" fillId="35" borderId="10" xfId="0" applyNumberFormat="1" applyFont="1" applyFill="1" applyBorder="1" applyAlignment="1">
      <alignment horizontal="left" textRotation="45" wrapText="1"/>
    </xf>
    <xf numFmtId="168" fontId="8" fillId="36" borderId="12" xfId="0" applyNumberFormat="1" applyFont="1" applyFill="1" applyBorder="1" applyAlignment="1">
      <alignment horizontal="left" textRotation="45" wrapText="1"/>
    </xf>
    <xf numFmtId="49" fontId="8" fillId="0" borderId="1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8" fillId="36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vertical="center" wrapText="1" indent="1"/>
    </xf>
    <xf numFmtId="0" fontId="2" fillId="33" borderId="10" xfId="52" applyNumberFormat="1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1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indent="1"/>
    </xf>
    <xf numFmtId="0" fontId="2" fillId="0" borderId="0" xfId="52" applyNumberFormat="1" applyFont="1" applyFill="1" applyBorder="1" applyAlignment="1" applyProtection="1">
      <alignment horizontal="left" vertical="center" indent="1"/>
      <protection/>
    </xf>
    <xf numFmtId="0" fontId="5" fillId="33" borderId="10" xfId="0" applyFont="1" applyFill="1" applyBorder="1" applyAlignment="1">
      <alignment horizontal="left" vertical="center" wrapText="1" indent="1"/>
    </xf>
    <xf numFmtId="0" fontId="1" fillId="0" borderId="17" xfId="0" applyFont="1" applyFill="1" applyBorder="1" applyAlignment="1">
      <alignment vertical="center" wrapText="1"/>
    </xf>
    <xf numFmtId="0" fontId="2" fillId="0" borderId="17" xfId="52" applyNumberFormat="1" applyFont="1" applyFill="1" applyBorder="1" applyAlignment="1" applyProtection="1">
      <alignment vertical="center" wrapText="1"/>
      <protection/>
    </xf>
    <xf numFmtId="0" fontId="5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indent="1"/>
    </xf>
    <xf numFmtId="0" fontId="1" fillId="33" borderId="18" xfId="0" applyFont="1" applyFill="1" applyBorder="1" applyAlignment="1">
      <alignment horizontal="left" vertical="center" wrapText="1" indent="1"/>
    </xf>
    <xf numFmtId="0" fontId="3" fillId="33" borderId="16" xfId="0" applyFont="1" applyFill="1" applyBorder="1" applyAlignment="1">
      <alignment horizontal="left" vertical="center" wrapText="1" indent="1"/>
    </xf>
    <xf numFmtId="0" fontId="8" fillId="36" borderId="15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12" fillId="33" borderId="10" xfId="0" applyFont="1" applyFill="1" applyBorder="1" applyAlignment="1">
      <alignment horizontal="left" vertical="center" indent="1"/>
    </xf>
    <xf numFmtId="0" fontId="8" fillId="37" borderId="10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left" vertical="center" wrapText="1" indent="1"/>
    </xf>
    <xf numFmtId="0" fontId="8" fillId="38" borderId="16" xfId="0" applyFont="1" applyFill="1" applyBorder="1" applyAlignment="1">
      <alignment horizontal="right" vertical="center"/>
    </xf>
    <xf numFmtId="0" fontId="13" fillId="38" borderId="11" xfId="0" applyFont="1" applyFill="1" applyBorder="1" applyAlignment="1">
      <alignment horizontal="left" vertical="center" wrapText="1" indent="1"/>
    </xf>
    <xf numFmtId="0" fontId="8" fillId="38" borderId="16" xfId="0" applyFont="1" applyFill="1" applyBorder="1" applyAlignment="1">
      <alignment horizontal="left" vertical="center" indent="1"/>
    </xf>
    <xf numFmtId="0" fontId="8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8" fontId="20" fillId="0" borderId="21" xfId="0" applyNumberFormat="1" applyFont="1" applyBorder="1" applyAlignment="1">
      <alignment horizontal="center" vertical="center" textRotation="45" wrapText="1"/>
    </xf>
    <xf numFmtId="0" fontId="20" fillId="0" borderId="21" xfId="0" applyFont="1" applyBorder="1" applyAlignment="1">
      <alignment horizontal="center" vertical="center" textRotation="45" wrapText="1"/>
    </xf>
    <xf numFmtId="0" fontId="20" fillId="0" borderId="1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65" fontId="5" fillId="0" borderId="17" xfId="0" applyNumberFormat="1" applyFont="1" applyFill="1" applyBorder="1" applyAlignment="1">
      <alignment horizontal="center" textRotation="45" wrapText="1"/>
    </xf>
    <xf numFmtId="0" fontId="5" fillId="0" borderId="17" xfId="0" applyNumberFormat="1" applyFont="1" applyFill="1" applyBorder="1" applyAlignment="1">
      <alignment horizontal="center" textRotation="45" wrapText="1"/>
    </xf>
    <xf numFmtId="166" fontId="5" fillId="0" borderId="17" xfId="52" applyNumberFormat="1" applyFont="1" applyFill="1" applyBorder="1" applyAlignment="1" applyProtection="1">
      <alignment horizontal="left" vertical="center" wrapText="1"/>
      <protection/>
    </xf>
    <xf numFmtId="166" fontId="5" fillId="0" borderId="17" xfId="52" applyNumberFormat="1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>
      <alignment horizontal="left" textRotation="45" wrapText="1"/>
    </xf>
    <xf numFmtId="167" fontId="5" fillId="0" borderId="17" xfId="0" applyNumberFormat="1" applyFont="1" applyFill="1" applyBorder="1" applyAlignment="1">
      <alignment horizontal="left" textRotation="45" wrapText="1"/>
    </xf>
    <xf numFmtId="167" fontId="5" fillId="0" borderId="17" xfId="0" applyNumberFormat="1" applyFont="1" applyFill="1" applyBorder="1" applyAlignment="1">
      <alignment horizontal="center" textRotation="45" wrapText="1"/>
    </xf>
    <xf numFmtId="168" fontId="8" fillId="0" borderId="17" xfId="0" applyNumberFormat="1" applyFont="1" applyFill="1" applyBorder="1" applyAlignment="1">
      <alignment horizontal="left" textRotation="45" wrapText="1"/>
    </xf>
    <xf numFmtId="49" fontId="8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2" fillId="33" borderId="17" xfId="52" applyNumberFormat="1" applyFont="1" applyFill="1" applyBorder="1" applyAlignment="1" applyProtection="1">
      <alignment vertical="center" wrapText="1"/>
      <protection/>
    </xf>
    <xf numFmtId="0" fontId="2" fillId="33" borderId="10" xfId="52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164" fontId="0" fillId="0" borderId="17" xfId="0" applyNumberFormat="1" applyFill="1" applyBorder="1" applyAlignment="1">
      <alignment/>
    </xf>
    <xf numFmtId="0" fontId="2" fillId="0" borderId="28" xfId="52" applyNumberFormat="1" applyFont="1" applyFill="1" applyBorder="1" applyAlignment="1" applyProtection="1">
      <alignment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66" fontId="5" fillId="33" borderId="30" xfId="52" applyNumberFormat="1" applyFont="1" applyFill="1" applyBorder="1" applyAlignment="1" applyProtection="1">
      <alignment horizontal="left" vertical="center" wrapText="1" indent="1"/>
      <protection/>
    </xf>
    <xf numFmtId="0" fontId="10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8" xfId="0" applyFont="1" applyFill="1" applyBorder="1" applyAlignment="1">
      <alignment horizontal="left" vertical="center" wrapText="1" indent="1"/>
    </xf>
    <xf numFmtId="0" fontId="8" fillId="41" borderId="3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166" fontId="5" fillId="0" borderId="17" xfId="52" applyNumberFormat="1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base.bsc-eoc.org/species.jsp?avibaseid=5D14080CFAE85394" TargetMode="External" /><Relationship Id="rId2" Type="http://schemas.openxmlformats.org/officeDocument/2006/relationships/hyperlink" Target="http://avibase.bsc-eoc.org/species.jsp?avibaseid=A534AFEA126DBD62" TargetMode="External" /><Relationship Id="rId3" Type="http://schemas.openxmlformats.org/officeDocument/2006/relationships/hyperlink" Target="http://avibase.bsc-eoc.org/species.jsp?avibaseid=9A60617EE376ABE9" TargetMode="External" /><Relationship Id="rId4" Type="http://schemas.openxmlformats.org/officeDocument/2006/relationships/hyperlink" Target="http://avibase.bsc-eoc.org/species.jsp?avibaseid=2EEDACD56C704AE5" TargetMode="External" /><Relationship Id="rId5" Type="http://schemas.openxmlformats.org/officeDocument/2006/relationships/hyperlink" Target="http://avibase.bsc-eoc.org/species.jsp?avibaseid=3E04020B54C14FCC" TargetMode="External" /><Relationship Id="rId6" Type="http://schemas.openxmlformats.org/officeDocument/2006/relationships/hyperlink" Target="http://avibase.bsc-eoc.org/species.jsp?avibaseid=EB01B24C6C4CDD54" TargetMode="External" /><Relationship Id="rId7" Type="http://schemas.openxmlformats.org/officeDocument/2006/relationships/hyperlink" Target="http://avibase.bsc-eoc.org/species.jsp?avibaseid=2F902BE86667BD26" TargetMode="External" /><Relationship Id="rId8" Type="http://schemas.openxmlformats.org/officeDocument/2006/relationships/hyperlink" Target="http://avibase.bsc-eoc.org/species.jsp?avibaseid=DA2F24E310CF72A6" TargetMode="External" /><Relationship Id="rId9" Type="http://schemas.openxmlformats.org/officeDocument/2006/relationships/hyperlink" Target="http://avibase.bsc-eoc.org/species.jsp?avibaseid=5EAB32D3007896F3" TargetMode="External" /><Relationship Id="rId10" Type="http://schemas.openxmlformats.org/officeDocument/2006/relationships/hyperlink" Target="http://avibase.bsc-eoc.org/species.jsp?avibaseid=EC7C161891215A81" TargetMode="External" /><Relationship Id="rId11" Type="http://schemas.openxmlformats.org/officeDocument/2006/relationships/hyperlink" Target="http://avibase.bsc-eoc.org/species.jsp?avibaseid=C235A4D712BB8855" TargetMode="External" /><Relationship Id="rId12" Type="http://schemas.openxmlformats.org/officeDocument/2006/relationships/hyperlink" Target="http://avibase.bsc-eoc.org/species.jsp?avibaseid=15EE0D3685082E13" TargetMode="External" /><Relationship Id="rId13" Type="http://schemas.openxmlformats.org/officeDocument/2006/relationships/hyperlink" Target="http://avibase.bsc-eoc.org/species.jsp?avibaseid=D201EB7230F20770" TargetMode="External" /><Relationship Id="rId14" Type="http://schemas.openxmlformats.org/officeDocument/2006/relationships/hyperlink" Target="http://avibase.bsc-eoc.org/species.jsp?avibaseid=D6F5A788399B36E7" TargetMode="External" /><Relationship Id="rId15" Type="http://schemas.openxmlformats.org/officeDocument/2006/relationships/hyperlink" Target="http://avibase.bsc-eoc.org/species.jsp?avibaseid=90E2543E9A4ABA0A" TargetMode="External" /><Relationship Id="rId16" Type="http://schemas.openxmlformats.org/officeDocument/2006/relationships/hyperlink" Target="http://avibase.bsc-eoc.org/species.jsp?avibaseid=ED4CE8E7CFF43696" TargetMode="External" /><Relationship Id="rId17" Type="http://schemas.openxmlformats.org/officeDocument/2006/relationships/hyperlink" Target="http://avibase.bsc-eoc.org/species.jsp?avibaseid=56CCA7179C9FA71D" TargetMode="External" /><Relationship Id="rId18" Type="http://schemas.openxmlformats.org/officeDocument/2006/relationships/hyperlink" Target="http://avibase.bsc-eoc.org/species.jsp?avibaseid=F577BA0F5BB7BD3F" TargetMode="External" /><Relationship Id="rId19" Type="http://schemas.openxmlformats.org/officeDocument/2006/relationships/hyperlink" Target="http://avibase.bsc-eoc.org/species.jsp?avibaseid=BC6C3CCE5C1B5D9B" TargetMode="External" /><Relationship Id="rId20" Type="http://schemas.openxmlformats.org/officeDocument/2006/relationships/hyperlink" Target="http://avibase.bsc-eoc.org/species.jsp?avibaseid=6362936EA12874F1" TargetMode="External" /><Relationship Id="rId21" Type="http://schemas.openxmlformats.org/officeDocument/2006/relationships/hyperlink" Target="http://avibase.bsc-eoc.org/species.jsp?avibaseid=A96692E0C9F7508B" TargetMode="External" /><Relationship Id="rId22" Type="http://schemas.openxmlformats.org/officeDocument/2006/relationships/hyperlink" Target="http://avibase.bsc-eoc.org/species.jsp?avibaseid=7CF91527F5832F30" TargetMode="External" /><Relationship Id="rId23" Type="http://schemas.openxmlformats.org/officeDocument/2006/relationships/hyperlink" Target="http://avibase.bsc-eoc.org/species.jsp?avibaseid=67CEA1C1FC88F1DB" TargetMode="External" /><Relationship Id="rId24" Type="http://schemas.openxmlformats.org/officeDocument/2006/relationships/hyperlink" Target="http://avibase.bsc-eoc.org/species.jsp?avibaseid=1044B438EE7556BB" TargetMode="External" /><Relationship Id="rId25" Type="http://schemas.openxmlformats.org/officeDocument/2006/relationships/hyperlink" Target="http://avibase.bsc-eoc.org/species.jsp?avibaseid=57B0515966C00AC1" TargetMode="External" /><Relationship Id="rId26" Type="http://schemas.openxmlformats.org/officeDocument/2006/relationships/hyperlink" Target="http://avibase.bsc-eoc.org/species.jsp?avibaseid=0EA1D390521412A1" TargetMode="External" /><Relationship Id="rId27" Type="http://schemas.openxmlformats.org/officeDocument/2006/relationships/hyperlink" Target="http://avibase.bsc-eoc.org/species.jsp?avibaseid=CA53B18DB8E29835" TargetMode="External" /><Relationship Id="rId28" Type="http://schemas.openxmlformats.org/officeDocument/2006/relationships/hyperlink" Target="http://avibase.bsc-eoc.org/species.jsp?avibaseid=D8267ADE70E0D733" TargetMode="External" /><Relationship Id="rId29" Type="http://schemas.openxmlformats.org/officeDocument/2006/relationships/hyperlink" Target="http://avibase.bsc-eoc.org/species.jsp?avibaseid=CAFE345DCABD8BF8" TargetMode="External" /><Relationship Id="rId30" Type="http://schemas.openxmlformats.org/officeDocument/2006/relationships/hyperlink" Target="http://avibase.bsc-eoc.org/species.jsp?avibaseid=0CA903BB0A69F510" TargetMode="External" /><Relationship Id="rId31" Type="http://schemas.openxmlformats.org/officeDocument/2006/relationships/hyperlink" Target="http://avibase.bsc-eoc.org/species.jsp?avibaseid=049D9AEA4AFBFDFA" TargetMode="External" /><Relationship Id="rId32" Type="http://schemas.openxmlformats.org/officeDocument/2006/relationships/hyperlink" Target="http://avibase.bsc-eoc.org/species.jsp?avibaseid=A6EA486B4C3CA2A5" TargetMode="External" /><Relationship Id="rId33" Type="http://schemas.openxmlformats.org/officeDocument/2006/relationships/hyperlink" Target="http://avibase.bsc-eoc.org/species.jsp?avibaseid=26B5280F0A46A17E" TargetMode="External" /><Relationship Id="rId34" Type="http://schemas.openxmlformats.org/officeDocument/2006/relationships/hyperlink" Target="http://avibase.bsc-eoc.org/species.jsp?avibaseid=058773E4925D5D2E" TargetMode="External" /><Relationship Id="rId35" Type="http://schemas.openxmlformats.org/officeDocument/2006/relationships/hyperlink" Target="http://avibase.bsc-eoc.org/species.jsp?avibaseid=FF3D837AAC50A0C9" TargetMode="External" /><Relationship Id="rId36" Type="http://schemas.openxmlformats.org/officeDocument/2006/relationships/hyperlink" Target="http://avibase.bsc-eoc.org/species.jsp?avibaseid=D6AB20A5DC3C2649" TargetMode="External" /><Relationship Id="rId37" Type="http://schemas.openxmlformats.org/officeDocument/2006/relationships/hyperlink" Target="http://avibase.bsc-eoc.org/species.jsp?avibaseid=8B879DFA2AFB1481" TargetMode="External" /><Relationship Id="rId38" Type="http://schemas.openxmlformats.org/officeDocument/2006/relationships/hyperlink" Target="http://avibase.bsc-eoc.org/species.jsp?avibaseid=1725B07D51A40D6A" TargetMode="External" /><Relationship Id="rId39" Type="http://schemas.openxmlformats.org/officeDocument/2006/relationships/hyperlink" Target="http://avibase.bsc-eoc.org/species.jsp?avibaseid=5AEDC00231A5201C" TargetMode="External" /><Relationship Id="rId40" Type="http://schemas.openxmlformats.org/officeDocument/2006/relationships/hyperlink" Target="http://avibase.bsc-eoc.org/species.jsp?avibaseid=42F573C742DA4333" TargetMode="External" /><Relationship Id="rId41" Type="http://schemas.openxmlformats.org/officeDocument/2006/relationships/hyperlink" Target="http://avibase.bsc-eoc.org/species.jsp?avibaseid=797B4FA77E74254B" TargetMode="External" /><Relationship Id="rId42" Type="http://schemas.openxmlformats.org/officeDocument/2006/relationships/hyperlink" Target="http://avibase.bsc-eoc.org/species.jsp?avibaseid=D295D249BDB7E046" TargetMode="External" /><Relationship Id="rId43" Type="http://schemas.openxmlformats.org/officeDocument/2006/relationships/hyperlink" Target="http://avibase.bsc-eoc.org/species.jsp?avibaseid=E9DF118ED56564A9" TargetMode="External" /><Relationship Id="rId44" Type="http://schemas.openxmlformats.org/officeDocument/2006/relationships/hyperlink" Target="http://avibase.bsc-eoc.org/species.jsp?avibaseid=E1638A370D09095C" TargetMode="External" /><Relationship Id="rId45" Type="http://schemas.openxmlformats.org/officeDocument/2006/relationships/hyperlink" Target="http://avibase.bsc-eoc.org/species.jsp?avibaseid=05E98392444BE5C7" TargetMode="External" /><Relationship Id="rId46" Type="http://schemas.openxmlformats.org/officeDocument/2006/relationships/hyperlink" Target="http://avibase.bsc-eoc.org/species.jsp?avibaseid=D3FAE385D584B014" TargetMode="External" /><Relationship Id="rId47" Type="http://schemas.openxmlformats.org/officeDocument/2006/relationships/hyperlink" Target="http://avibase.bsc-eoc.org/species.jsp?avibaseid=7EE005BD2701D129" TargetMode="External" /><Relationship Id="rId48" Type="http://schemas.openxmlformats.org/officeDocument/2006/relationships/hyperlink" Target="http://avibase.bsc-eoc.org/species.jsp?avibaseid=4F92C8924C9382AA" TargetMode="External" /><Relationship Id="rId49" Type="http://schemas.openxmlformats.org/officeDocument/2006/relationships/hyperlink" Target="http://avibase.bsc-eoc.org/species.jsp?avibaseid=0F14ECE44F616F74" TargetMode="External" /><Relationship Id="rId50" Type="http://schemas.openxmlformats.org/officeDocument/2006/relationships/hyperlink" Target="http://avibase.bsc-eoc.org/species.jsp?avibaseid=E2817DAE1B24B31E" TargetMode="External" /><Relationship Id="rId51" Type="http://schemas.openxmlformats.org/officeDocument/2006/relationships/hyperlink" Target="http://avibase.bsc-eoc.org/species.jsp?avibaseid=26CD03193C89F18B" TargetMode="External" /><Relationship Id="rId52" Type="http://schemas.openxmlformats.org/officeDocument/2006/relationships/hyperlink" Target="http://avibase.bsc-eoc.org/species.jsp?avibaseid=1782CCF69296E23F" TargetMode="External" /><Relationship Id="rId53" Type="http://schemas.openxmlformats.org/officeDocument/2006/relationships/hyperlink" Target="http://avibase.bsc-eoc.org/species.jsp?avibaseid=28825494A08AFE5A" TargetMode="External" /><Relationship Id="rId54" Type="http://schemas.openxmlformats.org/officeDocument/2006/relationships/hyperlink" Target="http://avibase.bsc-eoc.org/species.jsp?avibaseid=3D155653F484B84E" TargetMode="External" /><Relationship Id="rId55" Type="http://schemas.openxmlformats.org/officeDocument/2006/relationships/hyperlink" Target="http://avibase.bsc-eoc.org/species.jsp?avibaseid=03C0F97C496962D8" TargetMode="External" /><Relationship Id="rId56" Type="http://schemas.openxmlformats.org/officeDocument/2006/relationships/hyperlink" Target="http://avibase.bsc-eoc.org/species.jsp?avibaseid=8AA3B42E976C7B2A" TargetMode="External" /><Relationship Id="rId57" Type="http://schemas.openxmlformats.org/officeDocument/2006/relationships/hyperlink" Target="http://avibase.bsc-eoc.org/species.jsp?avibaseid=5EC21767FC58DB7D" TargetMode="External" /><Relationship Id="rId58" Type="http://schemas.openxmlformats.org/officeDocument/2006/relationships/hyperlink" Target="http://avibase.bsc-eoc.org/species.jsp?avibaseid=534FB490884C6D33" TargetMode="External" /><Relationship Id="rId59" Type="http://schemas.openxmlformats.org/officeDocument/2006/relationships/hyperlink" Target="http://avibase.bsc-eoc.org/species.jsp?avibaseid=E255DCE15494936B" TargetMode="External" /><Relationship Id="rId60" Type="http://schemas.openxmlformats.org/officeDocument/2006/relationships/hyperlink" Target="http://avibase.bsc-eoc.org/species.jsp?lang=FR&amp;avibaseid=ACD40E8C&amp;sec=summary&amp;ssver=1" TargetMode="External" /><Relationship Id="rId61" Type="http://schemas.openxmlformats.org/officeDocument/2006/relationships/hyperlink" Target="http://avibase.bsc-eoc.org/species.jsp?avibaseid=3DF5C587CE3CF1E1" TargetMode="External" /><Relationship Id="rId62" Type="http://schemas.openxmlformats.org/officeDocument/2006/relationships/hyperlink" Target="http://avibase.bsc-eoc.org/species.jsp?avibaseid=5C7936A7E5949CE8" TargetMode="External" /><Relationship Id="rId63" Type="http://schemas.openxmlformats.org/officeDocument/2006/relationships/hyperlink" Target="http://avibase.bsc-eoc.org/species.jsp?avibaseid=8BAFB01E85D7AF4B" TargetMode="External" /><Relationship Id="rId64" Type="http://schemas.openxmlformats.org/officeDocument/2006/relationships/hyperlink" Target="http://avibase.bsc-eoc.org/species.jsp?avibaseid=8D24E93CF5DAD3FA" TargetMode="External" /><Relationship Id="rId65" Type="http://schemas.openxmlformats.org/officeDocument/2006/relationships/hyperlink" Target="http://avibase.bsc-eoc.org/species.jsp?avibaseid=F3DE951B41C4EF86" TargetMode="External" /><Relationship Id="rId66" Type="http://schemas.openxmlformats.org/officeDocument/2006/relationships/hyperlink" Target="http://avibase.bsc-eoc.org/species.jsp?avibaseid=0F42F11AC607C758" TargetMode="External" /><Relationship Id="rId67" Type="http://schemas.openxmlformats.org/officeDocument/2006/relationships/hyperlink" Target="http://avibase.bsc-eoc.org/species.jsp?avibaseid=7AAD57ACA1C4ECA9" TargetMode="External" /><Relationship Id="rId68" Type="http://schemas.openxmlformats.org/officeDocument/2006/relationships/hyperlink" Target="http://avibase.bsc-eoc.org/species.jsp?avibaseid=87EEBD3E5FE01CA2" TargetMode="External" /><Relationship Id="rId69" Type="http://schemas.openxmlformats.org/officeDocument/2006/relationships/hyperlink" Target="http://avibase.bsc-eoc.org/species.jsp?avibaseid=3C12AA44FDEE84C6" TargetMode="External" /><Relationship Id="rId70" Type="http://schemas.openxmlformats.org/officeDocument/2006/relationships/hyperlink" Target="http://avibase.bsc-eoc.org/species.jsp?avibaseid=6BB94D7EA4D041A8" TargetMode="External" /><Relationship Id="rId71" Type="http://schemas.openxmlformats.org/officeDocument/2006/relationships/hyperlink" Target="http://avibase.bsc-eoc.org/species.jsp?avibaseid=36DF115BD3E2C1C1" TargetMode="External" /><Relationship Id="rId72" Type="http://schemas.openxmlformats.org/officeDocument/2006/relationships/hyperlink" Target="http://avibase.bsc-eoc.org/species.jsp?avibaseid=CE73EBD7A90E9FCF" TargetMode="External" /><Relationship Id="rId73" Type="http://schemas.openxmlformats.org/officeDocument/2006/relationships/hyperlink" Target="http://avibase.bsc-eoc.org/species.jsp?avibaseid=6CCDAC53F56435B4" TargetMode="External" /><Relationship Id="rId74" Type="http://schemas.openxmlformats.org/officeDocument/2006/relationships/hyperlink" Target="http://avibase.bsc-eoc.org/species.jsp?avibaseid=6429024DBA7AB672" TargetMode="External" /><Relationship Id="rId75" Type="http://schemas.openxmlformats.org/officeDocument/2006/relationships/hyperlink" Target="http://avibase.bsc-eoc.org/species.jsp?avibaseid=25A648FE397BB822" TargetMode="External" /><Relationship Id="rId76" Type="http://schemas.openxmlformats.org/officeDocument/2006/relationships/hyperlink" Target="http://avibase.bsc-eoc.org/species.jsp?avibaseid=C7888A152F4A837D" TargetMode="External" /><Relationship Id="rId77" Type="http://schemas.openxmlformats.org/officeDocument/2006/relationships/hyperlink" Target="http://avibase.bsc-eoc.org/species.jsp?avibaseid=3395DCF1CE3A8C91" TargetMode="External" /><Relationship Id="rId78" Type="http://schemas.openxmlformats.org/officeDocument/2006/relationships/hyperlink" Target="http://avibase.bsc-eoc.org/species.jsp?avibaseid=49D9148A171E7F2E" TargetMode="External" /><Relationship Id="rId79" Type="http://schemas.openxmlformats.org/officeDocument/2006/relationships/hyperlink" Target="http://avibase.bsc-eoc.org/species.jsp?avibaseid=40B5D4A693F4C373" TargetMode="External" /><Relationship Id="rId80" Type="http://schemas.openxmlformats.org/officeDocument/2006/relationships/hyperlink" Target="http://avibase.bsc-eoc.org/species.jsp?avibaseid=F2858F9FFB9DFDCF" TargetMode="External" /><Relationship Id="rId81" Type="http://schemas.openxmlformats.org/officeDocument/2006/relationships/hyperlink" Target="http://avibase.bsc-eoc.org/species.jsp?avibaseid=DF32B1F9C576957F" TargetMode="External" /><Relationship Id="rId82" Type="http://schemas.openxmlformats.org/officeDocument/2006/relationships/hyperlink" Target="http://avibase.bsc-eoc.org/species.jsp?avibaseid=74853F898557A8BD" TargetMode="External" /><Relationship Id="rId83" Type="http://schemas.openxmlformats.org/officeDocument/2006/relationships/hyperlink" Target="http://avibase.bsc-eoc.org/species.jsp?avibaseid=FC10F6ED31D29188" TargetMode="External" /><Relationship Id="rId84" Type="http://schemas.openxmlformats.org/officeDocument/2006/relationships/hyperlink" Target="http://avibase.bsc-eoc.org/species.jsp?avibaseid=2B64CDA1EAB05F12" TargetMode="External" /><Relationship Id="rId85" Type="http://schemas.openxmlformats.org/officeDocument/2006/relationships/hyperlink" Target="http://avibase.bsc-eoc.org/species.jsp?avibaseid=B20FECE2231097F4" TargetMode="External" /><Relationship Id="rId86" Type="http://schemas.openxmlformats.org/officeDocument/2006/relationships/hyperlink" Target="http://avibase.bsc-eoc.org/species.jsp?avibaseid=CAFBA217EB0B098C" TargetMode="External" /><Relationship Id="rId87" Type="http://schemas.openxmlformats.org/officeDocument/2006/relationships/hyperlink" Target="http://avibase.bsc-eoc.org/species.jsp?avibaseid=D4540F880A3EC3BB" TargetMode="External" /><Relationship Id="rId88" Type="http://schemas.openxmlformats.org/officeDocument/2006/relationships/hyperlink" Target="http://avibase.bsc-eoc.org/species.jsp?avibaseid=A0A584C1E7D786FE" TargetMode="External" /><Relationship Id="rId89" Type="http://schemas.openxmlformats.org/officeDocument/2006/relationships/hyperlink" Target="http://avibase.bsc-eoc.org/species.jsp?avibaseid=F86BB1D3818BDB03" TargetMode="External" /><Relationship Id="rId90" Type="http://schemas.openxmlformats.org/officeDocument/2006/relationships/hyperlink" Target="http://avibase.bsc-eoc.org/species.jsp?avibaseid=0F9B5174A8ACF737" TargetMode="External" /><Relationship Id="rId91" Type="http://schemas.openxmlformats.org/officeDocument/2006/relationships/hyperlink" Target="http://avibase.bsc-eoc.org/species.jsp?avibaseid=B06A9079584A8D53" TargetMode="External" /><Relationship Id="rId92" Type="http://schemas.openxmlformats.org/officeDocument/2006/relationships/hyperlink" Target="http://avibase.bsc-eoc.org/species.jsp?avibaseid=215FEA89A0F19F5C" TargetMode="External" /><Relationship Id="rId93" Type="http://schemas.openxmlformats.org/officeDocument/2006/relationships/hyperlink" Target="http://avibase.bsc-eoc.org/species.jsp?avibaseid=8F269702DC208010" TargetMode="External" /><Relationship Id="rId94" Type="http://schemas.openxmlformats.org/officeDocument/2006/relationships/hyperlink" Target="http://avibase.bsc-eoc.org/species.jsp?avibaseid=32DCEC14D7AE129B" TargetMode="External" /><Relationship Id="rId95" Type="http://schemas.openxmlformats.org/officeDocument/2006/relationships/hyperlink" Target="http://avibase.bsc-eoc.org/species.jsp?avibaseid=DCBCCEB89FD9FC3F" TargetMode="External" /><Relationship Id="rId96" Type="http://schemas.openxmlformats.org/officeDocument/2006/relationships/hyperlink" Target="http://avibase.bsc-eoc.org/species.jsp?avibaseid=1327AC55AA9D579B" TargetMode="External" /><Relationship Id="rId97" Type="http://schemas.openxmlformats.org/officeDocument/2006/relationships/hyperlink" Target="http://avibase.bsc-eoc.org/species.jsp?avibaseid=97C47F3E1BA4129A" TargetMode="External" /><Relationship Id="rId98" Type="http://schemas.openxmlformats.org/officeDocument/2006/relationships/hyperlink" Target="http://avibase.bsc-eoc.org/species.jsp?avibaseid=22832FF4C1180B06" TargetMode="External" /><Relationship Id="rId99" Type="http://schemas.openxmlformats.org/officeDocument/2006/relationships/hyperlink" Target="http://avibase.bsc-eoc.org/species.jsp?avibaseid=C505EA727A6A51F5" TargetMode="External" /><Relationship Id="rId100" Type="http://schemas.openxmlformats.org/officeDocument/2006/relationships/hyperlink" Target="http://avibase.bsc-eoc.org/species.jsp?avibaseid=14885C181A91C21A" TargetMode="External" /><Relationship Id="rId101" Type="http://schemas.openxmlformats.org/officeDocument/2006/relationships/hyperlink" Target="http://avibase.bsc-eoc.org/species.jsp?avibaseid=6D3480A64B4953CE" TargetMode="External" /><Relationship Id="rId102" Type="http://schemas.openxmlformats.org/officeDocument/2006/relationships/hyperlink" Target="http://avibase.bsc-eoc.org/species.jsp?avibaseid=ED5A7E8F6EDBB78E" TargetMode="External" /><Relationship Id="rId103" Type="http://schemas.openxmlformats.org/officeDocument/2006/relationships/hyperlink" Target="http://avibase.bsc-eoc.org/species.jsp?avibaseid=648936C0CA95E160" TargetMode="External" /><Relationship Id="rId104" Type="http://schemas.openxmlformats.org/officeDocument/2006/relationships/hyperlink" Target="http://avibase.bsc-eoc.org/species.jsp?avibaseid=93D7EC56BA180F9A" TargetMode="External" /><Relationship Id="rId105" Type="http://schemas.openxmlformats.org/officeDocument/2006/relationships/hyperlink" Target="http://avibase.bsc-eoc.org/species.jsp?avibaseid=158BDC90F07DF1D2" TargetMode="External" /><Relationship Id="rId106" Type="http://schemas.openxmlformats.org/officeDocument/2006/relationships/hyperlink" Target="http://avibase.bsc-eoc.org/species.jsp?avibaseid=672EA454429EA6BC" TargetMode="External" /><Relationship Id="rId107" Type="http://schemas.openxmlformats.org/officeDocument/2006/relationships/hyperlink" Target="http://avibase.bsc-eoc.org/species.jsp?avibaseid=131038ADDA3373B0" TargetMode="External" /><Relationship Id="rId108" Type="http://schemas.openxmlformats.org/officeDocument/2006/relationships/hyperlink" Target="http://avibase.bsc-eoc.org/species.jsp?avibaseid=0419DDC2F668EEE5" TargetMode="External" /><Relationship Id="rId109" Type="http://schemas.openxmlformats.org/officeDocument/2006/relationships/hyperlink" Target="http://avibase.bsc-eoc.org/species.jsp?avibaseid=76B512B1EE9B10EC" TargetMode="External" /><Relationship Id="rId110" Type="http://schemas.openxmlformats.org/officeDocument/2006/relationships/hyperlink" Target="http://avibase.bsc-eoc.org/species.jsp?avibaseid=5D1987CEE4005AA2" TargetMode="External" /><Relationship Id="rId111" Type="http://schemas.openxmlformats.org/officeDocument/2006/relationships/hyperlink" Target="http://avibase.bsc-eoc.org/species.jsp?avibaseid=6CBD872456996F41" TargetMode="External" /><Relationship Id="rId112" Type="http://schemas.openxmlformats.org/officeDocument/2006/relationships/hyperlink" Target="http://avibase.bsc-eoc.org/species.jsp?avibaseid=8372FFBAA4080FBB" TargetMode="External" /><Relationship Id="rId113" Type="http://schemas.openxmlformats.org/officeDocument/2006/relationships/hyperlink" Target="http://avibase.bsc-eoc.org/species.jsp?avibaseid=F4E78AFABD80B6AD" TargetMode="External" /><Relationship Id="rId114" Type="http://schemas.openxmlformats.org/officeDocument/2006/relationships/hyperlink" Target="http://avibase.bsc-eoc.org/species.jsp?avibaseid=6904D83FD07E202F" TargetMode="External" /><Relationship Id="rId115" Type="http://schemas.openxmlformats.org/officeDocument/2006/relationships/hyperlink" Target="http://avibase.bsc-eoc.org/species.jsp?avibaseid=4327F813018F6D37" TargetMode="External" /><Relationship Id="rId116" Type="http://schemas.openxmlformats.org/officeDocument/2006/relationships/hyperlink" Target="http://avibase.bsc-eoc.org/species.jsp?avibaseid=DAE4C523E252BDDA" TargetMode="External" /><Relationship Id="rId117" Type="http://schemas.openxmlformats.org/officeDocument/2006/relationships/hyperlink" Target="http://avibase.bsc-eoc.org/species.jsp?avibaseid=1E3B3515F00E331A" TargetMode="External" /><Relationship Id="rId118" Type="http://schemas.openxmlformats.org/officeDocument/2006/relationships/hyperlink" Target="http://avibase.bsc-eoc.org/species.jsp?avibaseid=FDA2E4A325A048FF" TargetMode="External" /><Relationship Id="rId119" Type="http://schemas.openxmlformats.org/officeDocument/2006/relationships/hyperlink" Target="http://avibase.bsc-eoc.org/species.jsp?avibaseid=14B9664A8926D2DB" TargetMode="External" /><Relationship Id="rId120" Type="http://schemas.openxmlformats.org/officeDocument/2006/relationships/hyperlink" Target="http://avibase.bsc-eoc.org/species.jsp?avibaseid=535F3C994BB4A618" TargetMode="External" /><Relationship Id="rId121" Type="http://schemas.openxmlformats.org/officeDocument/2006/relationships/hyperlink" Target="http://avibase.bsc-eoc.org/species.jsp?avibaseid=4B8CC2853542FFED" TargetMode="External" /><Relationship Id="rId122" Type="http://schemas.openxmlformats.org/officeDocument/2006/relationships/hyperlink" Target="http://avibase.bsc-eoc.org/species.jsp?avibaseid=4B8CC2853542FFED" TargetMode="External" /><Relationship Id="rId123" Type="http://schemas.openxmlformats.org/officeDocument/2006/relationships/hyperlink" Target="http://avibase.bsc-eoc.org/species.jsp?avibaseid=F6D547B28875698E" TargetMode="External" /><Relationship Id="rId124" Type="http://schemas.openxmlformats.org/officeDocument/2006/relationships/hyperlink" Target="http://avibase.bsc-eoc.org/species.jsp?avibaseid=05F1144132A7E4FF" TargetMode="External" /><Relationship Id="rId125" Type="http://schemas.openxmlformats.org/officeDocument/2006/relationships/hyperlink" Target="http://avibase.bsc-eoc.org/species.jsp?avibaseid=9A418C4525EAB2B1" TargetMode="External" /><Relationship Id="rId126" Type="http://schemas.openxmlformats.org/officeDocument/2006/relationships/hyperlink" Target="http://avibase.bsc-eoc.org/species.jsp?avibaseid=3EEB66EDF52A873B" TargetMode="External" /><Relationship Id="rId127" Type="http://schemas.openxmlformats.org/officeDocument/2006/relationships/hyperlink" Target="http://avibase.bsc-eoc.org/species.jsp?avibaseid=D2AFD39BFB907C05" TargetMode="External" /><Relationship Id="rId128" Type="http://schemas.openxmlformats.org/officeDocument/2006/relationships/hyperlink" Target="http://avibase.bsc-eoc.org/species.jsp?avibaseid=922DE9C1DF8597F0" TargetMode="External" /><Relationship Id="rId129" Type="http://schemas.openxmlformats.org/officeDocument/2006/relationships/hyperlink" Target="http://avibase.bsc-eoc.org/species.jsp?avibaseid=45A1D850C0690AD0" TargetMode="External" /><Relationship Id="rId130" Type="http://schemas.openxmlformats.org/officeDocument/2006/relationships/hyperlink" Target="http://avibase.bsc-eoc.org/species.jsp?avibaseid=E2A19474E62F83E1" TargetMode="External" /><Relationship Id="rId131" Type="http://schemas.openxmlformats.org/officeDocument/2006/relationships/hyperlink" Target="http://avibase.bsc-eoc.org/species.jsp?avibaseid=82745BAA8BE0E1BE" TargetMode="External" /><Relationship Id="rId132" Type="http://schemas.openxmlformats.org/officeDocument/2006/relationships/hyperlink" Target="http://avibase.bsc-eoc.org/species.jsp?avibaseid=22647E26E5C80F2E" TargetMode="External" /><Relationship Id="rId133" Type="http://schemas.openxmlformats.org/officeDocument/2006/relationships/hyperlink" Target="http://avibase.bsc-eoc.org/species.jsp?avibaseid=63B6412E23CC0D93" TargetMode="External" /><Relationship Id="rId134" Type="http://schemas.openxmlformats.org/officeDocument/2006/relationships/hyperlink" Target="http://avibase.bsc-eoc.org/species.jsp?avibaseid=8AFD72B20BBEF60F" TargetMode="External" /><Relationship Id="rId135" Type="http://schemas.openxmlformats.org/officeDocument/2006/relationships/hyperlink" Target="http://avibase.bsc-eoc.org/species.jsp?avibaseid=1A0ECB6EDF6DB4B2" TargetMode="External" /><Relationship Id="rId136" Type="http://schemas.openxmlformats.org/officeDocument/2006/relationships/hyperlink" Target="http://avibase.bsc-eoc.org/species.jsp?avibaseid=AFD19C47E1EA9962" TargetMode="External" /><Relationship Id="rId137" Type="http://schemas.openxmlformats.org/officeDocument/2006/relationships/hyperlink" Target="http://avibase.bsc-eoc.org/species.jsp?avibaseid=BAE916831E3E9167" TargetMode="External" /><Relationship Id="rId138" Type="http://schemas.openxmlformats.org/officeDocument/2006/relationships/hyperlink" Target="http://avibase.bsc-eoc.org/species.jsp?avibaseid=DB376A66278ED21E" TargetMode="External" /><Relationship Id="rId139" Type="http://schemas.openxmlformats.org/officeDocument/2006/relationships/hyperlink" Target="http://avibase.bsc-eoc.org/species.jsp?avibaseid=819AB8230B1E2165" TargetMode="External" /><Relationship Id="rId140" Type="http://schemas.openxmlformats.org/officeDocument/2006/relationships/hyperlink" Target="http://avibase.bsc-eoc.org/species.jsp?avibaseid=06D9A2C8D1E3678A" TargetMode="External" /><Relationship Id="rId141" Type="http://schemas.openxmlformats.org/officeDocument/2006/relationships/hyperlink" Target="http://avibase.bsc-eoc.org/species.jsp?avibaseid=06D9A2C8D1E3678A" TargetMode="External" /><Relationship Id="rId142" Type="http://schemas.openxmlformats.org/officeDocument/2006/relationships/hyperlink" Target="http://avibase.bsc-eoc.org/species.jsp?avibaseid=A19B0CF4A0D54658" TargetMode="External" /><Relationship Id="rId143" Type="http://schemas.openxmlformats.org/officeDocument/2006/relationships/hyperlink" Target="http://avibase.bsc-eoc.org/species.jsp?avibaseid=9AFA811F769B42C8" TargetMode="External" /><Relationship Id="rId144" Type="http://schemas.openxmlformats.org/officeDocument/2006/relationships/hyperlink" Target="http://avibase.bsc-eoc.org/species.jsp?avibaseid=CC65921FEBE1BB96" TargetMode="External" /><Relationship Id="rId145" Type="http://schemas.openxmlformats.org/officeDocument/2006/relationships/hyperlink" Target="http://avibase.bsc-eoc.org/species.jsp?avibaseid=A16C3B99118616DB" TargetMode="External" /><Relationship Id="rId146" Type="http://schemas.openxmlformats.org/officeDocument/2006/relationships/hyperlink" Target="http://avibase.bsc-eoc.org/species.jsp?avibaseid=BECA271F14F77BEE" TargetMode="External" /><Relationship Id="rId147" Type="http://schemas.openxmlformats.org/officeDocument/2006/relationships/hyperlink" Target="http://avibase.bsc-eoc.org/species.jsp?avibaseid=D99158DF0C977827" TargetMode="External" /><Relationship Id="rId148" Type="http://schemas.openxmlformats.org/officeDocument/2006/relationships/hyperlink" Target="http://avibase.bsc-eoc.org/species.jsp?avibaseid=D2CAA18BE8B31EE1" TargetMode="External" /><Relationship Id="rId149" Type="http://schemas.openxmlformats.org/officeDocument/2006/relationships/hyperlink" Target="http://avibase.bsc-eoc.org/species.jsp?avibaseid=3F2BA4F7CD1E5F37" TargetMode="External" /><Relationship Id="rId150" Type="http://schemas.openxmlformats.org/officeDocument/2006/relationships/hyperlink" Target="http://avibase.bsc-eoc.org/species.jsp?avibaseid=6A64EFCB88E3D2FC" TargetMode="External" /><Relationship Id="rId151" Type="http://schemas.openxmlformats.org/officeDocument/2006/relationships/hyperlink" Target="http://avibase.bsc-eoc.org/species.jsp?avibaseid=997A9437E564FCFE" TargetMode="External" /><Relationship Id="rId152" Type="http://schemas.openxmlformats.org/officeDocument/2006/relationships/hyperlink" Target="http://avibase.bsc-eoc.org/species.jsp?avibaseid=9EA1F12D48EB0120" TargetMode="External" /><Relationship Id="rId153" Type="http://schemas.openxmlformats.org/officeDocument/2006/relationships/hyperlink" Target="http://avibase.bsc-eoc.org/species.jsp?avibaseid=F3DA111CC8A6841B" TargetMode="External" /><Relationship Id="rId154" Type="http://schemas.openxmlformats.org/officeDocument/2006/relationships/hyperlink" Target="http://avibase.bsc-eoc.org/species.jsp?avibaseid=E91E287A2946B0C9" TargetMode="External" /><Relationship Id="rId155" Type="http://schemas.openxmlformats.org/officeDocument/2006/relationships/hyperlink" Target="http://avibase.bsc-eoc.org/species.jsp?avibaseid=F56A73BF6465516D" TargetMode="External" /><Relationship Id="rId156" Type="http://schemas.openxmlformats.org/officeDocument/2006/relationships/hyperlink" Target="http://avibase.bsc-eoc.org/species.jsp?avibaseid=3D3808E38BB61165" TargetMode="External" /><Relationship Id="rId157" Type="http://schemas.openxmlformats.org/officeDocument/2006/relationships/hyperlink" Target="http://avibase.bsc-eoc.org/species.jsp?avibaseid=A9F5149411AE52AD" TargetMode="External" /><Relationship Id="rId158" Type="http://schemas.openxmlformats.org/officeDocument/2006/relationships/hyperlink" Target="http://avibase.bsc-eoc.org/species.jsp?avibaseid=5A9A42C1DF7154B8" TargetMode="External" /><Relationship Id="rId159" Type="http://schemas.openxmlformats.org/officeDocument/2006/relationships/hyperlink" Target="http://avibase.bsc-eoc.org/species.jsp?avibaseid=7DC9971B038FC898" TargetMode="External" /><Relationship Id="rId160" Type="http://schemas.openxmlformats.org/officeDocument/2006/relationships/hyperlink" Target="http://avibase.bsc-eoc.org/species.jsp?avibaseid=6A39447923373997" TargetMode="External" /><Relationship Id="rId161" Type="http://schemas.openxmlformats.org/officeDocument/2006/relationships/hyperlink" Target="http://avibase.bsc-eoc.org/species.jsp?avibaseid=4FDBC0CBCDE078A0" TargetMode="External" /><Relationship Id="rId162" Type="http://schemas.openxmlformats.org/officeDocument/2006/relationships/hyperlink" Target="http://avibase.bsc-eoc.org/species.jsp?avibaseid=3B2870146A7CF1B2" TargetMode="External" /><Relationship Id="rId163" Type="http://schemas.openxmlformats.org/officeDocument/2006/relationships/hyperlink" Target="http://avibase.bsc-eoc.org/species.jsp?avibaseid=8F3D1E6F0C9B97FA" TargetMode="External" /><Relationship Id="rId164" Type="http://schemas.openxmlformats.org/officeDocument/2006/relationships/hyperlink" Target="http://avibase.bsc-eoc.org/species.jsp?avibaseid=562F44567F8A4AC2" TargetMode="External" /><Relationship Id="rId165" Type="http://schemas.openxmlformats.org/officeDocument/2006/relationships/hyperlink" Target="http://avibase.bsc-eoc.org/species.jsp?avibaseid=09A0F2EBC063CF30" TargetMode="External" /><Relationship Id="rId166" Type="http://schemas.openxmlformats.org/officeDocument/2006/relationships/hyperlink" Target="http://avibase.bsc-eoc.org/species.jsp?avibaseid=148F0B012CB5233A" TargetMode="External" /><Relationship Id="rId167" Type="http://schemas.openxmlformats.org/officeDocument/2006/relationships/hyperlink" Target="http://avibase.bsc-eoc.org/species.jsp?avibaseid=9106EBE6C0914933" TargetMode="External" /><Relationship Id="rId168" Type="http://schemas.openxmlformats.org/officeDocument/2006/relationships/hyperlink" Target="http://avibase.bsc-eoc.org/species.jsp?avibaseid=34D5B04DE53894FF" TargetMode="External" /><Relationship Id="rId169" Type="http://schemas.openxmlformats.org/officeDocument/2006/relationships/hyperlink" Target="http://avibase.bsc-eoc.org/species.jsp?avibaseid=460708F99737A6A2" TargetMode="External" /><Relationship Id="rId170" Type="http://schemas.openxmlformats.org/officeDocument/2006/relationships/hyperlink" Target="http://avibase.bsc-eoc.org/species.jsp?avibaseid=AC1E791EF6C92723" TargetMode="External" /><Relationship Id="rId171" Type="http://schemas.openxmlformats.org/officeDocument/2006/relationships/hyperlink" Target="http://avibase.bsc-eoc.org/species.jsp?avibaseid=53288666B2C70F88" TargetMode="External" /><Relationship Id="rId172" Type="http://schemas.openxmlformats.org/officeDocument/2006/relationships/hyperlink" Target="http://avibase.bsc-eoc.org/species.jsp?avibaseid=8F82FF8C30667D90" TargetMode="External" /><Relationship Id="rId173" Type="http://schemas.openxmlformats.org/officeDocument/2006/relationships/hyperlink" Target="http://avibase.bsc-eoc.org/species.jsp?avibaseid=A927C1AE78492E6B" TargetMode="External" /><Relationship Id="rId174" Type="http://schemas.openxmlformats.org/officeDocument/2006/relationships/hyperlink" Target="http://avibase.bsc-eoc.org/species.jsp?avibaseid=B682B2A9C922D4C4" TargetMode="External" /><Relationship Id="rId175" Type="http://schemas.openxmlformats.org/officeDocument/2006/relationships/hyperlink" Target="http://avibase.bsc-eoc.org/species.jsp?avibaseid=6EF64F69C7CD0009" TargetMode="External" /><Relationship Id="rId176" Type="http://schemas.openxmlformats.org/officeDocument/2006/relationships/hyperlink" Target="http://avibase.bsc-eoc.org/species.jsp?avibaseid=46DECAEEE5908123" TargetMode="External" /><Relationship Id="rId177" Type="http://schemas.openxmlformats.org/officeDocument/2006/relationships/hyperlink" Target="http://avibase.bsc-eoc.org/species.jsp?avibaseid=31413BFF6469FEB6" TargetMode="External" /><Relationship Id="rId178" Type="http://schemas.openxmlformats.org/officeDocument/2006/relationships/hyperlink" Target="http://avibase.bsc-eoc.org/species.jsp?avibaseid=99B8841E764117B1" TargetMode="External" /><Relationship Id="rId179" Type="http://schemas.openxmlformats.org/officeDocument/2006/relationships/hyperlink" Target="http://avibase.bsc-eoc.org/species.jsp?avibaseid=96CCAFEE83A0F557" TargetMode="External" /><Relationship Id="rId180" Type="http://schemas.openxmlformats.org/officeDocument/2006/relationships/hyperlink" Target="http://avibase.bsc-eoc.org/species.jsp?avibaseid=C7DB323E37CEDBE6" TargetMode="External" /><Relationship Id="rId181" Type="http://schemas.openxmlformats.org/officeDocument/2006/relationships/hyperlink" Target="http://avibase.bsc-eoc.org/species.jsp?avibaseid=85DF723B9BCC152F" TargetMode="External" /><Relationship Id="rId182" Type="http://schemas.openxmlformats.org/officeDocument/2006/relationships/hyperlink" Target="http://avibase.bsc-eoc.org/species.jsp?avibaseid=862F6F04186871A8" TargetMode="External" /><Relationship Id="rId183" Type="http://schemas.openxmlformats.org/officeDocument/2006/relationships/hyperlink" Target="http://avibase.bsc-eoc.org/species.jsp?avibaseid=1B28A4B6389473D3" TargetMode="External" /><Relationship Id="rId184" Type="http://schemas.openxmlformats.org/officeDocument/2006/relationships/hyperlink" Target="http://avibase.bsc-eoc.org/species.jsp?avibaseid=3CAEB7CEEC7FFF50" TargetMode="External" /><Relationship Id="rId185" Type="http://schemas.openxmlformats.org/officeDocument/2006/relationships/hyperlink" Target="http://avibase.bsc-eoc.org/species.jsp?avibaseid=C73ED2F5D88625BA" TargetMode="External" /><Relationship Id="rId186" Type="http://schemas.openxmlformats.org/officeDocument/2006/relationships/hyperlink" Target="http://avibase.bsc-eoc.org/species.jsp?avibaseid=ED66316522B99A30" TargetMode="External" /><Relationship Id="rId187" Type="http://schemas.openxmlformats.org/officeDocument/2006/relationships/hyperlink" Target="http://avibase.bsc-eoc.org/species.jsp?avibaseid=C078081EB45D895F" TargetMode="External" /><Relationship Id="rId188" Type="http://schemas.openxmlformats.org/officeDocument/2006/relationships/hyperlink" Target="http://avibase.bsc-eoc.org/species.jsp?avibaseid=27903EF7E618A6A2" TargetMode="External" /><Relationship Id="rId189" Type="http://schemas.openxmlformats.org/officeDocument/2006/relationships/hyperlink" Target="http://avibase.bsc-eoc.org/species.jsp?avibaseid=25A20BA6F7EA9D9A" TargetMode="External" /><Relationship Id="rId190" Type="http://schemas.openxmlformats.org/officeDocument/2006/relationships/hyperlink" Target="http://avibase.bsc-eoc.org/species.jsp?avibaseid=2143A8526CA7C809" TargetMode="External" /><Relationship Id="rId191" Type="http://schemas.openxmlformats.org/officeDocument/2006/relationships/hyperlink" Target="http://avibase.bsc-eoc.org/species.jsp?avibaseid=07C11CF340D2017A" TargetMode="External" /><Relationship Id="rId192" Type="http://schemas.openxmlformats.org/officeDocument/2006/relationships/hyperlink" Target="http://avibase.bsc-eoc.org/species.jsp?avibaseid=F029489ABD9D1334" TargetMode="External" /><Relationship Id="rId193" Type="http://schemas.openxmlformats.org/officeDocument/2006/relationships/hyperlink" Target="http://avibase.bsc-eoc.org/species.jsp?avibaseid=F5E92B225F648330" TargetMode="External" /><Relationship Id="rId194" Type="http://schemas.openxmlformats.org/officeDocument/2006/relationships/hyperlink" Target="http://avibase.bsc-eoc.org/species.jsp?avibaseid=D531B5D3CC41D25A" TargetMode="External" /><Relationship Id="rId195" Type="http://schemas.openxmlformats.org/officeDocument/2006/relationships/hyperlink" Target="http://avibase.bsc-eoc.org/species.jsp?avibaseid=C4EC6263B0A28B1D" TargetMode="External" /><Relationship Id="rId196" Type="http://schemas.openxmlformats.org/officeDocument/2006/relationships/hyperlink" Target="http://avibase.bsc-eoc.org/species.jsp?avibaseid=42D3918F64D7F33C" TargetMode="External" /><Relationship Id="rId197" Type="http://schemas.openxmlformats.org/officeDocument/2006/relationships/hyperlink" Target="http://avibase.bsc-eoc.org/species.jsp?avibaseid=074251A39ED5AB9D" TargetMode="External" /><Relationship Id="rId198" Type="http://schemas.openxmlformats.org/officeDocument/2006/relationships/hyperlink" Target="http://avibase.bsc-eoc.org/species.jsp?avibaseid=98B9C10B606A4FF1" TargetMode="External" /><Relationship Id="rId199" Type="http://schemas.openxmlformats.org/officeDocument/2006/relationships/hyperlink" Target="http://avibase.bsc-eoc.org/species.jsp?avibaseid=0F0DCC2F28E4E83B" TargetMode="External" /><Relationship Id="rId200" Type="http://schemas.openxmlformats.org/officeDocument/2006/relationships/hyperlink" Target="http://avibase.bsc-eoc.org/species.jsp?avibaseid=0A787822FDD6B58C" TargetMode="External" /><Relationship Id="rId201" Type="http://schemas.openxmlformats.org/officeDocument/2006/relationships/hyperlink" Target="http://avibase.bsc-eoc.org/species.jsp?avibaseid=EDA37B7C5D4A25ED" TargetMode="External" /><Relationship Id="rId202" Type="http://schemas.openxmlformats.org/officeDocument/2006/relationships/hyperlink" Target="http://avibase.bsc-eoc.org/species.jsp?avibaseid=35EC3BBF166AB032" TargetMode="External" /><Relationship Id="rId203" Type="http://schemas.openxmlformats.org/officeDocument/2006/relationships/hyperlink" Target="http://avibase.bsc-eoc.org/species.jsp?avibaseid=4EBB9A284B6C1015" TargetMode="External" /><Relationship Id="rId204" Type="http://schemas.openxmlformats.org/officeDocument/2006/relationships/hyperlink" Target="http://avibase.bsc-eoc.org/species.jsp?avibaseid=214B3533093D7B6B" TargetMode="External" /><Relationship Id="rId205" Type="http://schemas.openxmlformats.org/officeDocument/2006/relationships/hyperlink" Target="http://avibase.bsc-eoc.org/species.jsp?avibaseid=7516E6872967C181" TargetMode="External" /><Relationship Id="rId206" Type="http://schemas.openxmlformats.org/officeDocument/2006/relationships/hyperlink" Target="http://avibase.bsc-eoc.org/species.jsp?avibaseid=D16D486D33F5C4C3" TargetMode="External" /><Relationship Id="rId207" Type="http://schemas.openxmlformats.org/officeDocument/2006/relationships/hyperlink" Target="http://avibase.bsc-eoc.org/species.jsp?avibaseid=6D5992EEE12070E8" TargetMode="External" /><Relationship Id="rId208" Type="http://schemas.openxmlformats.org/officeDocument/2006/relationships/hyperlink" Target="http://avibase.bsc-eoc.org/species.jsp?avibaseid=8548B07ECA48773F" TargetMode="External" /><Relationship Id="rId209" Type="http://schemas.openxmlformats.org/officeDocument/2006/relationships/hyperlink" Target="http://avibase.bsc-eoc.org/species.jsp?avibaseid=0D88C072E71FE4B8" TargetMode="External" /><Relationship Id="rId210" Type="http://schemas.openxmlformats.org/officeDocument/2006/relationships/hyperlink" Target="http://avibase.bsc-eoc.org/species.jsp?avibaseid=A7B17EFC92B53D29" TargetMode="External" /><Relationship Id="rId211" Type="http://schemas.openxmlformats.org/officeDocument/2006/relationships/hyperlink" Target="http://avibase.bsc-eoc.org/species.jsp?avibaseid=0895DD84DB3A45D1" TargetMode="External" /><Relationship Id="rId212" Type="http://schemas.openxmlformats.org/officeDocument/2006/relationships/hyperlink" Target="http://avibase.bsc-eoc.org/species.jsp?avibaseid=18B415D28BBF934C" TargetMode="External" /><Relationship Id="rId213" Type="http://schemas.openxmlformats.org/officeDocument/2006/relationships/hyperlink" Target="http://avibase.bsc-eoc.org/species.jsp?avibaseid=2C7A2673444BECF0" TargetMode="External" /><Relationship Id="rId214" Type="http://schemas.openxmlformats.org/officeDocument/2006/relationships/hyperlink" Target="http://avibase.bsc-eoc.org/species.jsp?avibaseid=15CF9352AD0E92DF" TargetMode="External" /><Relationship Id="rId215" Type="http://schemas.openxmlformats.org/officeDocument/2006/relationships/hyperlink" Target="http://avibase.bsc-eoc.org/species.jsp?avibaseid=8E67DC5F68BDF62C" TargetMode="External" /><Relationship Id="rId216" Type="http://schemas.openxmlformats.org/officeDocument/2006/relationships/hyperlink" Target="http://avibase.bsc-eoc.org/species.jsp?avibaseid=D6BFC73A3E067711" TargetMode="External" /><Relationship Id="rId217" Type="http://schemas.openxmlformats.org/officeDocument/2006/relationships/hyperlink" Target="http://avibase.bsc-eoc.org/species.jsp?avibaseid=F9305BAA638BAEFC" TargetMode="External" /><Relationship Id="rId218" Type="http://schemas.openxmlformats.org/officeDocument/2006/relationships/hyperlink" Target="http://avibase.bsc-eoc.org/species.jsp?avibaseid=3BB5CBA66CF48884" TargetMode="External" /><Relationship Id="rId219" Type="http://schemas.openxmlformats.org/officeDocument/2006/relationships/hyperlink" Target="http://avibase.bsc-eoc.org/species.jsp?avibaseid=454B5CD5F5285B77" TargetMode="External" /><Relationship Id="rId220" Type="http://schemas.openxmlformats.org/officeDocument/2006/relationships/hyperlink" Target="http://avibase.bsc-eoc.org/species.jsp?avibaseid=9A684C997C1AF1BA" TargetMode="External" /><Relationship Id="rId221" Type="http://schemas.openxmlformats.org/officeDocument/2006/relationships/hyperlink" Target="http://avibase.bsc-eoc.org/species.jsp?avibaseid=DC3050A9771F2CE9" TargetMode="External" /><Relationship Id="rId222" Type="http://schemas.openxmlformats.org/officeDocument/2006/relationships/hyperlink" Target="http://avibase.bsc-eoc.org/species.jsp?avibaseid=B5CE8FAD18923A94" TargetMode="External" /><Relationship Id="rId223" Type="http://schemas.openxmlformats.org/officeDocument/2006/relationships/hyperlink" Target="http://avibase.bsc-eoc.org/species.jsp?avibaseid=2DABF98FBEEAB7BB" TargetMode="External" /><Relationship Id="rId224" Type="http://schemas.openxmlformats.org/officeDocument/2006/relationships/hyperlink" Target="http://avibase.bsc-eoc.org/species.jsp?avibaseid=143A681C9BCE9A20" TargetMode="External" /><Relationship Id="rId225" Type="http://schemas.openxmlformats.org/officeDocument/2006/relationships/hyperlink" Target="http://avibase.bsc-eoc.org/species.jsp?avibaseid=5ACF7FB313BEF9EA" TargetMode="External" /><Relationship Id="rId226" Type="http://schemas.openxmlformats.org/officeDocument/2006/relationships/hyperlink" Target="http://avibase.bsc-eoc.org/species.jsp?avibaseid=06B9BD243A756B28" TargetMode="External" /><Relationship Id="rId227" Type="http://schemas.openxmlformats.org/officeDocument/2006/relationships/hyperlink" Target="http://avibase.bsc-eoc.org/species.jsp?avibaseid=15369E8EB4CBD064" TargetMode="External" /><Relationship Id="rId228" Type="http://schemas.openxmlformats.org/officeDocument/2006/relationships/hyperlink" Target="http://avibase.bsc-eoc.org/species.jsp?avibaseid=1F1AD154DAE2E070" TargetMode="External" /><Relationship Id="rId229" Type="http://schemas.openxmlformats.org/officeDocument/2006/relationships/hyperlink" Target="http://avibase.bsc-eoc.org/species.jsp?avibaseid=9936FF4AFB430504" TargetMode="External" /><Relationship Id="rId230" Type="http://schemas.openxmlformats.org/officeDocument/2006/relationships/hyperlink" Target="http://avibase.bsc-eoc.org/species.jsp?avibaseid=3A3C62BC935BDA72" TargetMode="External" /><Relationship Id="rId231" Type="http://schemas.openxmlformats.org/officeDocument/2006/relationships/hyperlink" Target="http://avibase.bsc-eoc.org/species.jsp?avibaseid=ACC99F35F0E8F7EB" TargetMode="External" /><Relationship Id="rId232" Type="http://schemas.openxmlformats.org/officeDocument/2006/relationships/hyperlink" Target="http://avibase.bsc-eoc.org/species.jsp?avibaseid=1A15F0C6B4948C52" TargetMode="External" /><Relationship Id="rId233" Type="http://schemas.openxmlformats.org/officeDocument/2006/relationships/hyperlink" Target="http://avibase.bsc-eoc.org/species.jsp?avibaseid=BCCD5840C7A6D538" TargetMode="External" /><Relationship Id="rId234" Type="http://schemas.openxmlformats.org/officeDocument/2006/relationships/hyperlink" Target="http://avibase.bsc-eoc.org/species.jsp?avibaseid=9151E0BA75761647" TargetMode="External" /><Relationship Id="rId235" Type="http://schemas.openxmlformats.org/officeDocument/2006/relationships/hyperlink" Target="http://avibase.bsc-eoc.org/species.jsp?avibaseid=E6F3BA54577746FB" TargetMode="External" /><Relationship Id="rId236" Type="http://schemas.openxmlformats.org/officeDocument/2006/relationships/hyperlink" Target="http://avibase.bsc-eoc.org/species.jsp?avibaseid=18A1938091EEEA73" TargetMode="External" /><Relationship Id="rId237" Type="http://schemas.openxmlformats.org/officeDocument/2006/relationships/hyperlink" Target="http://avibase.bsc-eoc.org/species.jsp?avibaseid=0DA8BB90D5401FDB" TargetMode="External" /><Relationship Id="rId238" Type="http://schemas.openxmlformats.org/officeDocument/2006/relationships/hyperlink" Target="http://avibase.bsc-eoc.org/species.jsp?avibaseid=281D697C35C0DCDB" TargetMode="External" /><Relationship Id="rId239" Type="http://schemas.openxmlformats.org/officeDocument/2006/relationships/hyperlink" Target="http://avibase.bsc-eoc.org/species.jsp?avibaseid=B605A0497D887CDE" TargetMode="External" /><Relationship Id="rId240" Type="http://schemas.openxmlformats.org/officeDocument/2006/relationships/hyperlink" Target="http://avibase.bsc-eoc.org/species.jsp?avibaseid=DE0A72A7FA1E6DB7" TargetMode="External" /><Relationship Id="rId241" Type="http://schemas.openxmlformats.org/officeDocument/2006/relationships/hyperlink" Target="http://avibase.bsc-eoc.org/species.jsp?avibaseid=7A841F8350F3E1C7" TargetMode="External" /><Relationship Id="rId242" Type="http://schemas.openxmlformats.org/officeDocument/2006/relationships/hyperlink" Target="http://avibase.bsc-eoc.org/species.jsp?avibaseid=F5145338630C717F" TargetMode="External" /><Relationship Id="rId243" Type="http://schemas.openxmlformats.org/officeDocument/2006/relationships/hyperlink" Target="http://avibase.bsc-eoc.org/species.jsp?avibaseid=D56ABB4EE468E9EF" TargetMode="External" /><Relationship Id="rId244" Type="http://schemas.openxmlformats.org/officeDocument/2006/relationships/hyperlink" Target="http://avibase.bsc-eoc.org/species.jsp?avibaseid=BB041C6E5DB73FC7" TargetMode="External" /><Relationship Id="rId245" Type="http://schemas.openxmlformats.org/officeDocument/2006/relationships/hyperlink" Target="http://avibase.bsc-eoc.org/species.jsp?avibaseid=7CB8F5B711DE64D0" TargetMode="External" /><Relationship Id="rId246" Type="http://schemas.openxmlformats.org/officeDocument/2006/relationships/hyperlink" Target="http://avibase.bsc-eoc.org/species.jsp?avibaseid=39086887E9EAFEB3" TargetMode="External" /><Relationship Id="rId247" Type="http://schemas.openxmlformats.org/officeDocument/2006/relationships/hyperlink" Target="http://avibase.bsc-eoc.org/species.jsp?avibaseid=1D4464402EC9FD21" TargetMode="External" /><Relationship Id="rId248" Type="http://schemas.openxmlformats.org/officeDocument/2006/relationships/hyperlink" Target="http://avibase.bsc-eoc.org/species.jsp?avibaseid=B5AA5952E13FE5F3" TargetMode="External" /><Relationship Id="rId249" Type="http://schemas.openxmlformats.org/officeDocument/2006/relationships/hyperlink" Target="http://avibase.bsc-eoc.org/species.jsp?avibaseid=FB4D08F0837D4683" TargetMode="External" /><Relationship Id="rId250" Type="http://schemas.openxmlformats.org/officeDocument/2006/relationships/hyperlink" Target="http://avibase.bsc-eoc.org/species.jsp?avibaseid=86182656472B476B" TargetMode="External" /><Relationship Id="rId251" Type="http://schemas.openxmlformats.org/officeDocument/2006/relationships/hyperlink" Target="http://avibase.bsc-eoc.org/species.jsp?avibaseid=27CE7132A1848BCD" TargetMode="External" /><Relationship Id="rId252" Type="http://schemas.openxmlformats.org/officeDocument/2006/relationships/hyperlink" Target="http://avibase.bsc-eoc.org/species.jsp?avibaseid=0337440E2A88E638" TargetMode="External" /><Relationship Id="rId253" Type="http://schemas.openxmlformats.org/officeDocument/2006/relationships/hyperlink" Target="http://avibase.bsc-eoc.org/species.jsp?avibaseid=6EB497FA1859864B" TargetMode="External" /><Relationship Id="rId254" Type="http://schemas.openxmlformats.org/officeDocument/2006/relationships/hyperlink" Target="http://avibase.bsc-eoc.org/species.jsp?avibaseid=FB02DD9658CC1EC6" TargetMode="External" /><Relationship Id="rId255" Type="http://schemas.openxmlformats.org/officeDocument/2006/relationships/hyperlink" Target="http://avibase.bsc-eoc.org/species.jsp?avibaseid=F89FD6E3A367C008" TargetMode="External" /><Relationship Id="rId256" Type="http://schemas.openxmlformats.org/officeDocument/2006/relationships/hyperlink" Target="http://avibase.bsc-eoc.org/species.jsp?avibaseid=6CDC3C9C8B50EA71" TargetMode="External" /><Relationship Id="rId257" Type="http://schemas.openxmlformats.org/officeDocument/2006/relationships/hyperlink" Target="http://avibase.bsc-eoc.org/species.jsp?avibaseid=57C93A74CBC9863F" TargetMode="External" /><Relationship Id="rId258" Type="http://schemas.openxmlformats.org/officeDocument/2006/relationships/hyperlink" Target="http://avibase.bsc-eoc.org/species.jsp?avibaseid=052BFA8A77EED5AF" TargetMode="External" /><Relationship Id="rId259" Type="http://schemas.openxmlformats.org/officeDocument/2006/relationships/hyperlink" Target="http://avibase.bsc-eoc.org/species.jsp?avibaseid=F7B9355E42C3F987" TargetMode="External" /><Relationship Id="rId260" Type="http://schemas.openxmlformats.org/officeDocument/2006/relationships/hyperlink" Target="http://avibase.bsc-eoc.org/species.jsp?avibaseid=0C290EA653CA6A56" TargetMode="External" /><Relationship Id="rId261" Type="http://schemas.openxmlformats.org/officeDocument/2006/relationships/hyperlink" Target="http://avibase.bsc-eoc.org/species.jsp?avibaseid=23863F65441680FA" TargetMode="External" /><Relationship Id="rId262" Type="http://schemas.openxmlformats.org/officeDocument/2006/relationships/hyperlink" Target="http://avibase.bsc-eoc.org/species.jsp?avibaseid=5ABE6EA67840A680" TargetMode="External" /><Relationship Id="rId263" Type="http://schemas.openxmlformats.org/officeDocument/2006/relationships/hyperlink" Target="http://avibase.bsc-eoc.org/species.jsp?lang=FR&amp;avibaseid=E074D7069AE1303C" TargetMode="External" /><Relationship Id="rId264" Type="http://schemas.openxmlformats.org/officeDocument/2006/relationships/hyperlink" Target="http://avibase.bsc-eoc.org/species.jsp?avibaseid=D40E8FE849D498AF" TargetMode="External" /><Relationship Id="rId265" Type="http://schemas.openxmlformats.org/officeDocument/2006/relationships/hyperlink" Target="http://avibase.bsc-eoc.org/species.jsp?avibaseid=E6536E4E904EF414" TargetMode="External" /><Relationship Id="rId266" Type="http://schemas.openxmlformats.org/officeDocument/2006/relationships/hyperlink" Target="http://avibase.bsc-eoc.org/species.jsp?avibaseid=A070171E774B95B5" TargetMode="External" /><Relationship Id="rId267" Type="http://schemas.openxmlformats.org/officeDocument/2006/relationships/hyperlink" Target="http://avibase.bsc-eoc.org/species.jsp?avibaseid=C67DCF31BFAC9C63" TargetMode="External" /><Relationship Id="rId268" Type="http://schemas.openxmlformats.org/officeDocument/2006/relationships/hyperlink" Target="http://avibase.bsc-eoc.org/species.jsp?avibaseid=3E7F825D03C0DC3E" TargetMode="External" /><Relationship Id="rId269" Type="http://schemas.openxmlformats.org/officeDocument/2006/relationships/hyperlink" Target="http://avibase.bsc-eoc.org/species.jsp?avibaseid=E6518B9D5C802F2A" TargetMode="External" /><Relationship Id="rId270" Type="http://schemas.openxmlformats.org/officeDocument/2006/relationships/hyperlink" Target="http://avibase.bsc-eoc.org/species.jsp?avibaseid=17310BF0FE9BAC8A" TargetMode="External" /><Relationship Id="rId271" Type="http://schemas.openxmlformats.org/officeDocument/2006/relationships/hyperlink" Target="http://avibase.bsc-eoc.org/species.jsp?avibaseid=441918B5AE353C3B" TargetMode="External" /><Relationship Id="rId272" Type="http://schemas.openxmlformats.org/officeDocument/2006/relationships/hyperlink" Target="http://avibase.bsc-eoc.org/species.jsp?avibaseid=BC06BC0D1056BC7B" TargetMode="External" /><Relationship Id="rId273" Type="http://schemas.openxmlformats.org/officeDocument/2006/relationships/hyperlink" Target="http://avibase.bsc-eoc.org/species.jsp?avibaseid=115AF02DD58018FB" TargetMode="External" /><Relationship Id="rId274" Type="http://schemas.openxmlformats.org/officeDocument/2006/relationships/hyperlink" Target="http://avibase.bsc-eoc.org/species.jsp?avibaseid=43CAAEE3B0D305D9" TargetMode="External" /><Relationship Id="rId275" Type="http://schemas.openxmlformats.org/officeDocument/2006/relationships/hyperlink" Target="http://avibase.bsc-eoc.org/species.jsp?avibaseid=7AB4E42B260B5954" TargetMode="External" /><Relationship Id="rId276" Type="http://schemas.openxmlformats.org/officeDocument/2006/relationships/hyperlink" Target="http://avibase.bsc-eoc.org/species.jsp?avibaseid=74236837A4AFD042" TargetMode="External" /><Relationship Id="rId277" Type="http://schemas.openxmlformats.org/officeDocument/2006/relationships/hyperlink" Target="http://avibase.bsc-eoc.org/species.jsp?avibaseid=4D2FF6F13790ED7E" TargetMode="External" /><Relationship Id="rId278" Type="http://schemas.openxmlformats.org/officeDocument/2006/relationships/hyperlink" Target="http://avibase.bsc-eoc.org/species.jsp?avibaseid=BDC5CF80BE6CFC21" TargetMode="External" /><Relationship Id="rId279" Type="http://schemas.openxmlformats.org/officeDocument/2006/relationships/hyperlink" Target="http://avibase.bsc-eoc.org/species.jsp?avibaseid=68EDCC23F8128FA8" TargetMode="External" /><Relationship Id="rId280" Type="http://schemas.openxmlformats.org/officeDocument/2006/relationships/hyperlink" Target="http://avibase.bsc-eoc.org/species.jsp?avibaseid=F7504353640C1055" TargetMode="External" /><Relationship Id="rId281" Type="http://schemas.openxmlformats.org/officeDocument/2006/relationships/hyperlink" Target="http://avibase.bsc-eoc.org/species.jsp?avibaseid=D01CDECDCA736E26" TargetMode="External" /><Relationship Id="rId282" Type="http://schemas.openxmlformats.org/officeDocument/2006/relationships/hyperlink" Target="http://avibase.bsc-eoc.org/species.jsp?avibaseid=907B1140134453B4" TargetMode="External" /><Relationship Id="rId283" Type="http://schemas.openxmlformats.org/officeDocument/2006/relationships/hyperlink" Target="http://avibase.bsc-eoc.org/species.jsp?avibaseid=F5DE9155D65FAB81" TargetMode="External" /><Relationship Id="rId284" Type="http://schemas.openxmlformats.org/officeDocument/2006/relationships/hyperlink" Target="http://avibase.bsc-eoc.org/species.jsp?avibaseid=F3715F7BC58BC842" TargetMode="External" /><Relationship Id="rId285" Type="http://schemas.openxmlformats.org/officeDocument/2006/relationships/hyperlink" Target="http://avibase.bsc-eoc.org/species.jsp?avibaseid=461482EA51EE8ACB" TargetMode="External" /><Relationship Id="rId286" Type="http://schemas.openxmlformats.org/officeDocument/2006/relationships/hyperlink" Target="http://avibase.bsc-eoc.org/species.jsp?avibaseid=BBA263C235B15B88" TargetMode="External" /><Relationship Id="rId287" Type="http://schemas.openxmlformats.org/officeDocument/2006/relationships/hyperlink" Target="http://avibase.bsc-eoc.org/species.jsp?avibaseid=A6EA9F02884DCAC3" TargetMode="External" /><Relationship Id="rId288" Type="http://schemas.openxmlformats.org/officeDocument/2006/relationships/hyperlink" Target="http://avibase.bsc-eoc.org/species.jsp?avibaseid=5788552B694ED7B5" TargetMode="External" /><Relationship Id="rId289" Type="http://schemas.openxmlformats.org/officeDocument/2006/relationships/hyperlink" Target="http://avibase.bsc-eoc.org/species.jsp?avibaseid=3D386DBAB079B162" TargetMode="External" /><Relationship Id="rId290" Type="http://schemas.openxmlformats.org/officeDocument/2006/relationships/hyperlink" Target="http://avibase.bsc-eoc.org/species.jsp?avibaseid=273A4A2F793BFFA1" TargetMode="External" /><Relationship Id="rId291" Type="http://schemas.openxmlformats.org/officeDocument/2006/relationships/hyperlink" Target="http://avibase.bsc-eoc.org/species.jsp?avibaseid=70BD722BFB32E346" TargetMode="External" /><Relationship Id="rId292" Type="http://schemas.openxmlformats.org/officeDocument/2006/relationships/hyperlink" Target="http://avibase.bsc-eoc.org/species.jsp?avibaseid=9888B3AE7B0B41EE" TargetMode="External" /><Relationship Id="rId293" Type="http://schemas.openxmlformats.org/officeDocument/2006/relationships/hyperlink" Target="http://avibase.bsc-eoc.org/species.jsp?avibaseid=DDEF72287274826C" TargetMode="External" /><Relationship Id="rId294" Type="http://schemas.openxmlformats.org/officeDocument/2006/relationships/hyperlink" Target="http://avibase.bsc-eoc.org/species.jsp?avibaseid=B2D6AB06AA0628A7" TargetMode="External" /><Relationship Id="rId295" Type="http://schemas.openxmlformats.org/officeDocument/2006/relationships/hyperlink" Target="http://avibase.bsc-eoc.org/species.jsp?avibaseid=72B71F11642389C6" TargetMode="External" /><Relationship Id="rId296" Type="http://schemas.openxmlformats.org/officeDocument/2006/relationships/hyperlink" Target="http://avibase.bsc-eoc.org/species.jsp?avibaseid=23D5FC36BA0C0636" TargetMode="External" /><Relationship Id="rId297" Type="http://schemas.openxmlformats.org/officeDocument/2006/relationships/hyperlink" Target="http://avibase.bsc-eoc.org/species.jsp?avibaseid=7308278F0D6F820F" TargetMode="External" /><Relationship Id="rId298" Type="http://schemas.openxmlformats.org/officeDocument/2006/relationships/hyperlink" Target="http://avibase.bsc-eoc.org/species.jsp?avibaseid=DDC2CC929B5547C5" TargetMode="External" /><Relationship Id="rId299" Type="http://schemas.openxmlformats.org/officeDocument/2006/relationships/hyperlink" Target="http://avibase.bsc-eoc.org/species.jsp?avibaseid=46C9094410A753DB" TargetMode="External" /><Relationship Id="rId300" Type="http://schemas.openxmlformats.org/officeDocument/2006/relationships/hyperlink" Target="http://avibase.bsc-eoc.org/species.jsp?avibaseid=001465742A76224D" TargetMode="External" /><Relationship Id="rId301" Type="http://schemas.openxmlformats.org/officeDocument/2006/relationships/hyperlink" Target="http://avibase.bsc-eoc.org/species.jsp?avibaseid=0B36500B526315F5" TargetMode="External" /><Relationship Id="rId302" Type="http://schemas.openxmlformats.org/officeDocument/2006/relationships/hyperlink" Target="http://avibase.bsc-eoc.org/species.jsp?avibaseid=3893974C387FD191" TargetMode="External" /><Relationship Id="rId303" Type="http://schemas.openxmlformats.org/officeDocument/2006/relationships/hyperlink" Target="http://avibase.bsc-eoc.org/species.jsp?avibaseid=3C3092F9E9DA070A" TargetMode="External" /><Relationship Id="rId304" Type="http://schemas.openxmlformats.org/officeDocument/2006/relationships/hyperlink" Target="http://avibase.bsc-eoc.org/species.jsp?avibaseid=BF0A09546401D245" TargetMode="External" /><Relationship Id="rId305" Type="http://schemas.openxmlformats.org/officeDocument/2006/relationships/hyperlink" Target="http://avibase.bsc-eoc.org/species.jsp?avibaseid=3C8C3A3108123D9C" TargetMode="External" /><Relationship Id="rId306" Type="http://schemas.openxmlformats.org/officeDocument/2006/relationships/hyperlink" Target="http://avibase.bsc-eoc.org/species.jsp?avibaseid=3D67C56A490A60AE" TargetMode="External" /><Relationship Id="rId307" Type="http://schemas.openxmlformats.org/officeDocument/2006/relationships/hyperlink" Target="http://avibase.bsc-eoc.org/species.jsp?avibaseid=26A34DA5474E1A01" TargetMode="External" /><Relationship Id="rId308" Type="http://schemas.openxmlformats.org/officeDocument/2006/relationships/hyperlink" Target="http://avibase.bsc-eoc.org/species.jsp?avibaseid=EDB843347849158F" TargetMode="External" /><Relationship Id="rId309" Type="http://schemas.openxmlformats.org/officeDocument/2006/relationships/hyperlink" Target="http://avibase.bsc-eoc.org/species.jsp?avibaseid=B3D2C3C5B73EC8E8" TargetMode="External" /><Relationship Id="rId310" Type="http://schemas.openxmlformats.org/officeDocument/2006/relationships/hyperlink" Target="http://avibase.bsc-eoc.org/species.jsp?avibaseid=66931B3F993D2FCE" TargetMode="External" /><Relationship Id="rId311" Type="http://schemas.openxmlformats.org/officeDocument/2006/relationships/hyperlink" Target="http://avibase.bsc-eoc.org/species.jsp?avibaseid=1FACD21062D63FCB" TargetMode="External" /><Relationship Id="rId312" Type="http://schemas.openxmlformats.org/officeDocument/2006/relationships/hyperlink" Target="http://avibase.bsc-eoc.org/species.jsp?avibaseid=1B309CB5E7D3F87F" TargetMode="External" /><Relationship Id="rId313" Type="http://schemas.openxmlformats.org/officeDocument/2006/relationships/hyperlink" Target="http://avibase.bsc-eoc.org/species.jsp?avibaseid=0482FA7E6D2B02F4" TargetMode="External" /><Relationship Id="rId314" Type="http://schemas.openxmlformats.org/officeDocument/2006/relationships/hyperlink" Target="http://avibase.bsc-eoc.org/species.jsp?avibaseid=DC83C05D2B06C1F3" TargetMode="External" /><Relationship Id="rId315" Type="http://schemas.openxmlformats.org/officeDocument/2006/relationships/hyperlink" Target="http://avibase.bsc-eoc.org/species.jsp?avibaseid=DB09507DAF8069D1" TargetMode="External" /><Relationship Id="rId316" Type="http://schemas.openxmlformats.org/officeDocument/2006/relationships/hyperlink" Target="http://avibase.bsc-eoc.org/species.jsp?avibaseid=A0CB9C06AF267612" TargetMode="External" /><Relationship Id="rId317" Type="http://schemas.openxmlformats.org/officeDocument/2006/relationships/hyperlink" Target="http://avibase.bsc-eoc.org/species.jsp?avibaseid=7C879D6DBEB96890" TargetMode="External" /><Relationship Id="rId318" Type="http://schemas.openxmlformats.org/officeDocument/2006/relationships/hyperlink" Target="http://avibase.bsc-eoc.org/species.jsp?avibaseid=4A83155BA1B18139" TargetMode="External" /><Relationship Id="rId319" Type="http://schemas.openxmlformats.org/officeDocument/2006/relationships/hyperlink" Target="http://avibase.bsc-eoc.org/species.jsp?avibaseid=D36F4D980D23FDD7" TargetMode="External" /><Relationship Id="rId320" Type="http://schemas.openxmlformats.org/officeDocument/2006/relationships/hyperlink" Target="http://avibase.bsc-eoc.org/species.jsp?avibaseid=6CC3D04BF479A2A2" TargetMode="External" /><Relationship Id="rId321" Type="http://schemas.openxmlformats.org/officeDocument/2006/relationships/hyperlink" Target="http://avibase.bsc-eoc.org/species.jsp?avibaseid=D648523706523437" TargetMode="External" /><Relationship Id="rId322" Type="http://schemas.openxmlformats.org/officeDocument/2006/relationships/hyperlink" Target="http://avibase.bsc-eoc.org/species.jsp?avibaseid=2F7F024457A842B1" TargetMode="External" /><Relationship Id="rId323" Type="http://schemas.openxmlformats.org/officeDocument/2006/relationships/hyperlink" Target="http://avibase.bsc-eoc.org/species.jsp?avibaseid=589694DD6D96D1D4" TargetMode="External" /><Relationship Id="rId324" Type="http://schemas.openxmlformats.org/officeDocument/2006/relationships/hyperlink" Target="http://avibase.bsc-eoc.org/species.jsp?avibaseid=52E6406EFBF0A882" TargetMode="External" /><Relationship Id="rId325" Type="http://schemas.openxmlformats.org/officeDocument/2006/relationships/hyperlink" Target="http://avibase.bsc-eoc.org/species.jsp?avibaseid=7C3959D678F5AA3C" TargetMode="External" /><Relationship Id="rId326" Type="http://schemas.openxmlformats.org/officeDocument/2006/relationships/hyperlink" Target="http://avibase.bsc-eoc.org/species.jsp?avibaseid=E3C780D60CA690A6" TargetMode="External" /><Relationship Id="rId327" Type="http://schemas.openxmlformats.org/officeDocument/2006/relationships/hyperlink" Target="http://avibase.bsc-eoc.org/species.jsp?avibaseid=A20EA34DD9C65727" TargetMode="External" /><Relationship Id="rId328" Type="http://schemas.openxmlformats.org/officeDocument/2006/relationships/hyperlink" Target="http://avibase.bsc-eoc.org/species.jsp?avibaseid=8ACC245F174B13A5" TargetMode="External" /><Relationship Id="rId329" Type="http://schemas.openxmlformats.org/officeDocument/2006/relationships/hyperlink" Target="http://avibase.bsc-eoc.org/species.jsp?avibaseid=FA1CAD2906F7C845" TargetMode="External" /><Relationship Id="rId330" Type="http://schemas.openxmlformats.org/officeDocument/2006/relationships/hyperlink" Target="http://avibase.bsc-eoc.org/species.jsp?avibaseid=4E6EF3F983079D73" TargetMode="External" /><Relationship Id="rId331" Type="http://schemas.openxmlformats.org/officeDocument/2006/relationships/hyperlink" Target="http://avibase.bsc-eoc.org/species.jsp?avibaseid=332BC664DFABB965" TargetMode="External" /><Relationship Id="rId332" Type="http://schemas.openxmlformats.org/officeDocument/2006/relationships/hyperlink" Target="http://avibase.bsc-eoc.org/species.jsp?avibaseid=D209A90C8A90DA51" TargetMode="External" /><Relationship Id="rId333" Type="http://schemas.openxmlformats.org/officeDocument/2006/relationships/hyperlink" Target="http://avibase.bsc-eoc.org/species.jsp?avibaseid=FA9F60196383DBA2" TargetMode="External" /><Relationship Id="rId334" Type="http://schemas.openxmlformats.org/officeDocument/2006/relationships/hyperlink" Target="http://avibase.bsc-eoc.org/species.jsp?avibaseid=483A2A51F4A5E37E" TargetMode="External" /><Relationship Id="rId335" Type="http://schemas.openxmlformats.org/officeDocument/2006/relationships/hyperlink" Target="http://avibase.bsc-eoc.org/species.jsp?avibaseid=FEE35F4C60D1BBD3" TargetMode="External" /><Relationship Id="rId336" Type="http://schemas.openxmlformats.org/officeDocument/2006/relationships/hyperlink" Target="http://avibase.bsc-eoc.org/species.jsp?avibaseid=8B9017E833633F09" TargetMode="External" /><Relationship Id="rId337" Type="http://schemas.openxmlformats.org/officeDocument/2006/relationships/hyperlink" Target="http://avibase.bsc-eoc.org/species.jsp?avibaseid=F0AA4FE4EE5F5395" TargetMode="External" /><Relationship Id="rId338" Type="http://schemas.openxmlformats.org/officeDocument/2006/relationships/hyperlink" Target="http://avibase.bsc-eoc.org/species.jsp?avibaseid=E561A180ED8942F7" TargetMode="External" /><Relationship Id="rId339" Type="http://schemas.openxmlformats.org/officeDocument/2006/relationships/hyperlink" Target="http://avibase.bsc-eoc.org/species.jsp?avibaseid=5516AEB347441B72" TargetMode="External" /><Relationship Id="rId340" Type="http://schemas.openxmlformats.org/officeDocument/2006/relationships/hyperlink" Target="http://avibase.bsc-eoc.org/species.jsp?avibaseid=9FD4D3D96813BCD3" TargetMode="External" /><Relationship Id="rId341" Type="http://schemas.openxmlformats.org/officeDocument/2006/relationships/hyperlink" Target="http://avibase.bsc-eoc.org/species.jsp?avibaseid=0018A99BB5322E8D" TargetMode="External" /><Relationship Id="rId342" Type="http://schemas.openxmlformats.org/officeDocument/2006/relationships/hyperlink" Target="http://avibase.bsc-eoc.org/species.jsp?avibaseid=EBD3129BC40A0706" TargetMode="External" /><Relationship Id="rId343" Type="http://schemas.openxmlformats.org/officeDocument/2006/relationships/hyperlink" Target="http://avibase.bsc-eoc.org/species.jsp?avibaseid=034B2A6A4933C5F1" TargetMode="External" /><Relationship Id="rId344" Type="http://schemas.openxmlformats.org/officeDocument/2006/relationships/hyperlink" Target="http://avibase.bsc-eoc.org/species.jsp?avibaseid=70CB00EC44A92A34" TargetMode="External" /><Relationship Id="rId345" Type="http://schemas.openxmlformats.org/officeDocument/2006/relationships/hyperlink" Target="http://avibase.bsc-eoc.org/species.jsp?avibaseid=2E6575A8C8ECAD9B" TargetMode="External" /><Relationship Id="rId346" Type="http://schemas.openxmlformats.org/officeDocument/2006/relationships/hyperlink" Target="http://avibase.bsc-eoc.org/species.jsp?avibaseid=8F123A11E5DADFDD" TargetMode="External" /><Relationship Id="rId347" Type="http://schemas.openxmlformats.org/officeDocument/2006/relationships/hyperlink" Target="http://avibase.bsc-eoc.org/species.jsp?avibaseid=83E21A8422006EB7" TargetMode="External" /><Relationship Id="rId348" Type="http://schemas.openxmlformats.org/officeDocument/2006/relationships/hyperlink" Target="http://avibase.bsc-eoc.org/species.jsp?avibaseid=E45D9EB2FE2364EE" TargetMode="External" /><Relationship Id="rId349" Type="http://schemas.openxmlformats.org/officeDocument/2006/relationships/hyperlink" Target="http://avibase.bsc-eoc.org/species.jsp?avibaseid=7FED570072561CD1" TargetMode="External" /><Relationship Id="rId350" Type="http://schemas.openxmlformats.org/officeDocument/2006/relationships/hyperlink" Target="http://avibase.bsc-eoc.org/species.jsp?avibaseid=FA2F91259125A6FA" TargetMode="External" /><Relationship Id="rId351" Type="http://schemas.openxmlformats.org/officeDocument/2006/relationships/hyperlink" Target="http://avibase.bsc-eoc.org/species.jsp?avibaseid=1ADEF52B3774501A" TargetMode="External" /><Relationship Id="rId352" Type="http://schemas.openxmlformats.org/officeDocument/2006/relationships/hyperlink" Target="http://avibase.bsc-eoc.org/species.jsp?avibaseid=202D9FBB134A72DC" TargetMode="External" /><Relationship Id="rId353" Type="http://schemas.openxmlformats.org/officeDocument/2006/relationships/hyperlink" Target="http://avibase.bsc-eoc.org/species.jsp?avibaseid=0CCD664DDD5E664B" TargetMode="External" /><Relationship Id="rId354" Type="http://schemas.openxmlformats.org/officeDocument/2006/relationships/hyperlink" Target="http://avibase.bsc-eoc.org/species.jsp?avibaseid=2AAFDD0026D5797D" TargetMode="External" /><Relationship Id="rId355" Type="http://schemas.openxmlformats.org/officeDocument/2006/relationships/hyperlink" Target="http://avibase.bsc-eoc.org/species.jsp?avibaseid=CBC236C23F2D4382" TargetMode="External" /><Relationship Id="rId356" Type="http://schemas.openxmlformats.org/officeDocument/2006/relationships/hyperlink" Target="http://avibase.bsc-eoc.org/species.jsp?avibaseid=9505E03D7416B365" TargetMode="External" /><Relationship Id="rId357" Type="http://schemas.openxmlformats.org/officeDocument/2006/relationships/hyperlink" Target="http://avibase.bsc-eoc.org/species.jsp?avibaseid=A376DE6559C99215" TargetMode="External" /><Relationship Id="rId358" Type="http://schemas.openxmlformats.org/officeDocument/2006/relationships/hyperlink" Target="http://avibase.bsc-eoc.org/species.jsp?avibaseid=7149F93DEDDD66EE" TargetMode="External" /><Relationship Id="rId359" Type="http://schemas.openxmlformats.org/officeDocument/2006/relationships/hyperlink" Target="http://avibase.bsc-eoc.org/species.jsp?avibaseid=C0998BB90475C36D" TargetMode="External" /><Relationship Id="rId360" Type="http://schemas.openxmlformats.org/officeDocument/2006/relationships/hyperlink" Target="http://avibase.bsc-eoc.org/species.jsp?avibaseid=178B6892F59B71D3" TargetMode="External" /><Relationship Id="rId361" Type="http://schemas.openxmlformats.org/officeDocument/2006/relationships/hyperlink" Target="http://avibase.bsc-eoc.org/species.jsp?avibaseid=47E716710E30AF17" TargetMode="External" /><Relationship Id="rId362" Type="http://schemas.openxmlformats.org/officeDocument/2006/relationships/hyperlink" Target="http://avibase.bsc-eoc.org/species.jsp?avibaseid=0D8BDD356AF10B22" TargetMode="External" /><Relationship Id="rId363" Type="http://schemas.openxmlformats.org/officeDocument/2006/relationships/hyperlink" Target="http://avibase.bsc-eoc.org/species.jsp?avibaseid=AB51824BF4194EF8" TargetMode="External" /><Relationship Id="rId364" Type="http://schemas.openxmlformats.org/officeDocument/2006/relationships/hyperlink" Target="http://avibase.bsc-eoc.org/species.jsp?avibaseid=F51C1C4AB0A3DC7F" TargetMode="External" /><Relationship Id="rId365" Type="http://schemas.openxmlformats.org/officeDocument/2006/relationships/hyperlink" Target="http://avibase.bsc-eoc.org/species.jsp?avibaseid=8205077FA2E98715" TargetMode="External" /><Relationship Id="rId366" Type="http://schemas.openxmlformats.org/officeDocument/2006/relationships/hyperlink" Target="http://avibase.bsc-eoc.org/species.jsp?avibaseid=E6DC5DA11534CBD6" TargetMode="External" /><Relationship Id="rId367" Type="http://schemas.openxmlformats.org/officeDocument/2006/relationships/hyperlink" Target="http://avibase.bsc-eoc.org/species.jsp?avibaseid=C0A68CA01963299C" TargetMode="External" /><Relationship Id="rId368" Type="http://schemas.openxmlformats.org/officeDocument/2006/relationships/hyperlink" Target="http://avibase.bsc-eoc.org/species.jsp?avibaseid=910E6D864A401F5D" TargetMode="External" /><Relationship Id="rId369" Type="http://schemas.openxmlformats.org/officeDocument/2006/relationships/hyperlink" Target="http://avibase.bsc-eoc.org/species.jsp?avibaseid=03C4A0C92560EB26" TargetMode="External" /><Relationship Id="rId370" Type="http://schemas.openxmlformats.org/officeDocument/2006/relationships/hyperlink" Target="http://avibase.bsc-eoc.org/species.jsp?avibaseid=0562A30F1285DB6E" TargetMode="External" /><Relationship Id="rId371" Type="http://schemas.openxmlformats.org/officeDocument/2006/relationships/hyperlink" Target="http://avibase.bsc-eoc.org/species.jsp?avibaseid=6EE4511347F342C4" TargetMode="External" /><Relationship Id="rId372" Type="http://schemas.openxmlformats.org/officeDocument/2006/relationships/hyperlink" Target="http://avibase.bsc-eoc.org/species.jsp?avibaseid=66AA3934DBAD18BC" TargetMode="External" /><Relationship Id="rId373" Type="http://schemas.openxmlformats.org/officeDocument/2006/relationships/hyperlink" Target="http://avibase.bsc-eoc.org/species.jsp?avibaseid=2125426A394A461F" TargetMode="External" /><Relationship Id="rId374" Type="http://schemas.openxmlformats.org/officeDocument/2006/relationships/hyperlink" Target="http://avibase.bsc-eoc.org/species.jsp?avibaseid=7451A628C39538C5" TargetMode="External" /><Relationship Id="rId375" Type="http://schemas.openxmlformats.org/officeDocument/2006/relationships/hyperlink" Target="http://avibase.bsc-eoc.org/species.jsp?avibaseid=E7C7EE3AC6A45C81" TargetMode="External" /><Relationship Id="rId376" Type="http://schemas.openxmlformats.org/officeDocument/2006/relationships/hyperlink" Target="http://avibase.bsc-eoc.org/species.jsp?avibaseid=2624054ED644AABB" TargetMode="External" /><Relationship Id="rId377" Type="http://schemas.openxmlformats.org/officeDocument/2006/relationships/hyperlink" Target="http://avibase.bsc-eoc.org/species.jsp?avibaseid=306C892E9B9DCB15" TargetMode="External" /><Relationship Id="rId378" Type="http://schemas.openxmlformats.org/officeDocument/2006/relationships/hyperlink" Target="http://avibase.bsc-eoc.org/species.jsp?avibaseid=4F01F4165EC3954E" TargetMode="External" /><Relationship Id="rId379" Type="http://schemas.openxmlformats.org/officeDocument/2006/relationships/hyperlink" Target="http://avibase.bsc-eoc.org/species.jsp?avibaseid=28CACA8FA9A07018" TargetMode="External" /><Relationship Id="rId380" Type="http://schemas.openxmlformats.org/officeDocument/2006/relationships/hyperlink" Target="http://avibase.bsc-eoc.org/species.jsp?avibaseid=9C69D0FD53619E76" TargetMode="External" /><Relationship Id="rId381" Type="http://schemas.openxmlformats.org/officeDocument/2006/relationships/hyperlink" Target="http://avibase.bsc-eoc.org/species.jsp?avibaseid=948ED65CEC66A149" TargetMode="External" /><Relationship Id="rId382" Type="http://schemas.openxmlformats.org/officeDocument/2006/relationships/hyperlink" Target="http://avibase.bsc-eoc.org/species.jsp?avibaseid=90373466747E527B" TargetMode="External" /><Relationship Id="rId383" Type="http://schemas.openxmlformats.org/officeDocument/2006/relationships/hyperlink" Target="http://avibase.bsc-eoc.org/species.jsp?avibaseid=9EA74ADAAC0963AD" TargetMode="External" /><Relationship Id="rId384" Type="http://schemas.openxmlformats.org/officeDocument/2006/relationships/hyperlink" Target="http://avibase.bsc-eoc.org/species.jsp?avibaseid=2F4678213A9F0285" TargetMode="External" /><Relationship Id="rId385" Type="http://schemas.openxmlformats.org/officeDocument/2006/relationships/hyperlink" Target="http://avibase.bsc-eoc.org/species.jsp?avibaseid=915DABE2AC9AB604" TargetMode="External" /><Relationship Id="rId386" Type="http://schemas.openxmlformats.org/officeDocument/2006/relationships/hyperlink" Target="http://avibase.bsc-eoc.org/species.jsp?avibaseid=7DE8EBBA41DDD73B" TargetMode="External" /><Relationship Id="rId387" Type="http://schemas.openxmlformats.org/officeDocument/2006/relationships/hyperlink" Target="http://avibase.bsc-eoc.org/species.jsp?avibaseid=B3031527B52F09AE" TargetMode="External" /><Relationship Id="rId388" Type="http://schemas.openxmlformats.org/officeDocument/2006/relationships/hyperlink" Target="http://avibase.bsc-eoc.org/species.jsp?avibaseid=7884F0D657E17F1A" TargetMode="External" /><Relationship Id="rId389" Type="http://schemas.openxmlformats.org/officeDocument/2006/relationships/hyperlink" Target="http://avibase.bsc-eoc.org/species.jsp?avibaseid=BFF3AA65485B2EB0" TargetMode="External" /><Relationship Id="rId390" Type="http://schemas.openxmlformats.org/officeDocument/2006/relationships/hyperlink" Target="http://avibase.bsc-eoc.org/species.jsp?avibaseid=E9ED7248D18CFCAA" TargetMode="External" /><Relationship Id="rId391" Type="http://schemas.openxmlformats.org/officeDocument/2006/relationships/hyperlink" Target="http://avibase.bsc-eoc.org/species.jsp?avibaseid=499B3C6405ACA37B" TargetMode="External" /><Relationship Id="rId392" Type="http://schemas.openxmlformats.org/officeDocument/2006/relationships/hyperlink" Target="http://avibase.bsc-eoc.org/species.jsp?avibaseid=862749B0BC6405DC" TargetMode="External" /><Relationship Id="rId393" Type="http://schemas.openxmlformats.org/officeDocument/2006/relationships/hyperlink" Target="http://avibase.bsc-eoc.org/species.jsp?avibaseid=B2E6AB9FC2608DFA" TargetMode="External" /><Relationship Id="rId394" Type="http://schemas.openxmlformats.org/officeDocument/2006/relationships/hyperlink" Target="http://avibase.bsc-eoc.org/species.jsp?avibaseid=390F1E35AD251386" TargetMode="External" /><Relationship Id="rId395" Type="http://schemas.openxmlformats.org/officeDocument/2006/relationships/hyperlink" Target="http://avibase.bsc-eoc.org/species.jsp?avibaseid=CD2F7C98CA158FB0" TargetMode="External" /><Relationship Id="rId396" Type="http://schemas.openxmlformats.org/officeDocument/2006/relationships/hyperlink" Target="http://avibase.bsc-eoc.org/species.jsp?avibaseid=AE1533FCE52B804D" TargetMode="External" /><Relationship Id="rId397" Type="http://schemas.openxmlformats.org/officeDocument/2006/relationships/hyperlink" Target="http://avibase.bsc-eoc.org/species.jsp?avibaseid=02E56D9865ACB418" TargetMode="External" /><Relationship Id="rId398" Type="http://schemas.openxmlformats.org/officeDocument/2006/relationships/hyperlink" Target="http://avibase.bsc-eoc.org/species.jsp?avibaseid=C6F9E5EE4D0E4BAD" TargetMode="External" /><Relationship Id="rId399" Type="http://schemas.openxmlformats.org/officeDocument/2006/relationships/hyperlink" Target="http://avibase.bsc-eoc.org/species.jsp?avibaseid=0A241B8390578710" TargetMode="External" /><Relationship Id="rId400" Type="http://schemas.openxmlformats.org/officeDocument/2006/relationships/hyperlink" Target="http://avibase.bsc-eoc.org/species.jsp?avibaseid=E5DF48FC7F1FCF42" TargetMode="External" /><Relationship Id="rId401" Type="http://schemas.openxmlformats.org/officeDocument/2006/relationships/hyperlink" Target="http://avibase.bsc-eoc.org/species.jsp?avibaseid=9FF4EDB512CBD078" TargetMode="External" /><Relationship Id="rId402" Type="http://schemas.openxmlformats.org/officeDocument/2006/relationships/hyperlink" Target="http://avibase.bsc-eoc.org/species.jsp?avibaseid=6B1CFC3CFA400D78" TargetMode="External" /><Relationship Id="rId403" Type="http://schemas.openxmlformats.org/officeDocument/2006/relationships/hyperlink" Target="http://avibase.bsc-eoc.org/species.jsp?avibaseid=BE58465549D1E5A8" TargetMode="External" /><Relationship Id="rId404" Type="http://schemas.openxmlformats.org/officeDocument/2006/relationships/hyperlink" Target="http://avibase.bsc-eoc.org/species.jsp?avibaseid=D7F9C6B5A4455F7A" TargetMode="External" /><Relationship Id="rId405" Type="http://schemas.openxmlformats.org/officeDocument/2006/relationships/hyperlink" Target="http://avibase.bsc-eoc.org/species.jsp?avibaseid=92A772BBB88868CD" TargetMode="External" /><Relationship Id="rId406" Type="http://schemas.openxmlformats.org/officeDocument/2006/relationships/hyperlink" Target="http://avibase.bsc-eoc.org/species.jsp?avibaseid=D4866EAED4F9772D" TargetMode="External" /><Relationship Id="rId407" Type="http://schemas.openxmlformats.org/officeDocument/2006/relationships/hyperlink" Target="http://avibase.bsc-eoc.org/species.jsp?avibaseid=3996ECD05ECD3D30" TargetMode="External" /><Relationship Id="rId408" Type="http://schemas.openxmlformats.org/officeDocument/2006/relationships/hyperlink" Target="http://avibase.bsc-eoc.org/species.jsp?avibaseid=967545BC8DF77782" TargetMode="External" /><Relationship Id="rId409" Type="http://schemas.openxmlformats.org/officeDocument/2006/relationships/hyperlink" Target="http://avibase.bsc-eoc.org/species.jsp?avibaseid=7DE7F0ED411E691E" TargetMode="External" /><Relationship Id="rId410" Type="http://schemas.openxmlformats.org/officeDocument/2006/relationships/hyperlink" Target="http://avibase.bsc-eoc.org/species.jsp?avibaseid=AFE5B0C44782E972" TargetMode="External" /><Relationship Id="rId411" Type="http://schemas.openxmlformats.org/officeDocument/2006/relationships/hyperlink" Target="http://avibase.bsc-eoc.org/species.jsp?avibaseid=022798AB098C2792" TargetMode="External" /><Relationship Id="rId412" Type="http://schemas.openxmlformats.org/officeDocument/2006/relationships/hyperlink" Target="http://avibase.bsc-eoc.org/species.jsp?avibaseid=E294BEEDBCD26923" TargetMode="External" /><Relationship Id="rId413" Type="http://schemas.openxmlformats.org/officeDocument/2006/relationships/hyperlink" Target="http://avibase.bsc-eoc.org/species.jsp?avibaseid=07F940AAD16D3934" TargetMode="External" /><Relationship Id="rId414" Type="http://schemas.openxmlformats.org/officeDocument/2006/relationships/hyperlink" Target="http://avibase.bsc-eoc.org/species.jsp?avibaseid=5B3BD7A0AA5FB24C" TargetMode="External" /><Relationship Id="rId415" Type="http://schemas.openxmlformats.org/officeDocument/2006/relationships/hyperlink" Target="http://avibase.bsc-eoc.org/species.jsp?avibaseid=F3DCCA8F6D1455FC" TargetMode="External" /><Relationship Id="rId416" Type="http://schemas.openxmlformats.org/officeDocument/2006/relationships/hyperlink" Target="http://avibase.bsc-eoc.org/species.jsp?avibaseid=641068BB618346AB" TargetMode="External" /><Relationship Id="rId417" Type="http://schemas.openxmlformats.org/officeDocument/2006/relationships/hyperlink" Target="http://avibase.bsc-eoc.org/species.jsp?avibaseid=6E682612A0FC0D1C" TargetMode="External" /><Relationship Id="rId418" Type="http://schemas.openxmlformats.org/officeDocument/2006/relationships/hyperlink" Target="http://avibase.bsc-eoc.org/species.jsp?avibaseid=439F76D18410EBF7" TargetMode="External" /><Relationship Id="rId419" Type="http://schemas.openxmlformats.org/officeDocument/2006/relationships/hyperlink" Target="http://avibase.bsc-eoc.org/species.jsp?avibaseid=97166F728A7D0E91" TargetMode="External" /><Relationship Id="rId420" Type="http://schemas.openxmlformats.org/officeDocument/2006/relationships/hyperlink" Target="http://avibase.bsc-eoc.org/species.jsp?avibaseid=918A2BDECD59D697" TargetMode="External" /><Relationship Id="rId421" Type="http://schemas.openxmlformats.org/officeDocument/2006/relationships/hyperlink" Target="http://avibase.bsc-eoc.org/species.jsp?avibaseid=7E70D490A6476D16" TargetMode="External" /><Relationship Id="rId422" Type="http://schemas.openxmlformats.org/officeDocument/2006/relationships/hyperlink" Target="http://avibase.bsc-eoc.org/species.jsp?avibaseid=E44FAD6F1D1DBB34" TargetMode="External" /><Relationship Id="rId423" Type="http://schemas.openxmlformats.org/officeDocument/2006/relationships/hyperlink" Target="http://avibase.bsc-eoc.org/species.jsp?avibaseid=E83D45A633F66806" TargetMode="External" /><Relationship Id="rId424" Type="http://schemas.openxmlformats.org/officeDocument/2006/relationships/hyperlink" Target="http://avibase.bsc-eoc.org/species.jsp?avibaseid=11FE731367CF2483" TargetMode="External" /><Relationship Id="rId425" Type="http://schemas.openxmlformats.org/officeDocument/2006/relationships/hyperlink" Target="http://avibase.bsc-eoc.org/species.jsp?avibaseid=4C35510F09647DF8" TargetMode="External" /><Relationship Id="rId426" Type="http://schemas.openxmlformats.org/officeDocument/2006/relationships/hyperlink" Target="http://avibase.bsc-eoc.org/species.jsp?avibaseid=34D538E14AA16E13" TargetMode="External" /><Relationship Id="rId427" Type="http://schemas.openxmlformats.org/officeDocument/2006/relationships/hyperlink" Target="http://avibase.bsc-eoc.org/species.jsp?avibaseid=F202454550BD38CD" TargetMode="External" /><Relationship Id="rId428" Type="http://schemas.openxmlformats.org/officeDocument/2006/relationships/hyperlink" Target="http://avibase.bsc-eoc.org/species.jsp?avibaseid=6413CE1A45E48AB5" TargetMode="External" /><Relationship Id="rId429" Type="http://schemas.openxmlformats.org/officeDocument/2006/relationships/hyperlink" Target="http://avibase.bsc-eoc.org/species.jsp?avibaseid=5A6361377838FA73" TargetMode="External" /><Relationship Id="rId430" Type="http://schemas.openxmlformats.org/officeDocument/2006/relationships/hyperlink" Target="http://avibase.bsc-eoc.org/species.jsp?avibaseid=1ED6D9B42DD99816" TargetMode="External" /><Relationship Id="rId431" Type="http://schemas.openxmlformats.org/officeDocument/2006/relationships/hyperlink" Target="http://avibase.bsc-eoc.org/species.jsp?avibaseid=5C70AA7D891F2C7A" TargetMode="External" /><Relationship Id="rId432" Type="http://schemas.openxmlformats.org/officeDocument/2006/relationships/hyperlink" Target="http://avibase.bsc-eoc.org/species.jsp?avibaseid=6B089785B300722B" TargetMode="External" /><Relationship Id="rId433" Type="http://schemas.openxmlformats.org/officeDocument/2006/relationships/hyperlink" Target="http://avibase.bsc-eoc.org/species.jsp?avibaseid=67F96AABBD051483" TargetMode="External" /><Relationship Id="rId434" Type="http://schemas.openxmlformats.org/officeDocument/2006/relationships/hyperlink" Target="http://avibase.bsc-eoc.org/species.jsp?avibaseid=C49FA9A80205A037" TargetMode="External" /><Relationship Id="rId435" Type="http://schemas.openxmlformats.org/officeDocument/2006/relationships/hyperlink" Target="http://avibase.bsc-eoc.org/species.jsp?avibaseid=148AA19260BD531C" TargetMode="External" /><Relationship Id="rId436" Type="http://schemas.openxmlformats.org/officeDocument/2006/relationships/hyperlink" Target="http://avibase.bsc-eoc.org/species.jsp?avibaseid=3E4513D9B079B399" TargetMode="External" /><Relationship Id="rId437" Type="http://schemas.openxmlformats.org/officeDocument/2006/relationships/hyperlink" Target="http://avibase.bsc-eoc.org/species.jsp?avibaseid=9164F31438BE23C0" TargetMode="External" /><Relationship Id="rId438" Type="http://schemas.openxmlformats.org/officeDocument/2006/relationships/hyperlink" Target="http://avibase.bsc-eoc.org/species.jsp?avibaseid=8C3578224075119E" TargetMode="External" /><Relationship Id="rId439" Type="http://schemas.openxmlformats.org/officeDocument/2006/relationships/hyperlink" Target="http://avibase.bsc-eoc.org/species.jsp?avibaseid=9ADB6BA5B67E1B65" TargetMode="External" /><Relationship Id="rId440" Type="http://schemas.openxmlformats.org/officeDocument/2006/relationships/hyperlink" Target="http://avibase.bsc-eoc.org/species.jsp?avibaseid=34DD099CCBC8DCD7" TargetMode="External" /><Relationship Id="rId441" Type="http://schemas.openxmlformats.org/officeDocument/2006/relationships/hyperlink" Target="http://avibase.bsc-eoc.org/species.jsp?avibaseid=21ADC3ED8E24C1C9" TargetMode="External" /><Relationship Id="rId442" Type="http://schemas.openxmlformats.org/officeDocument/2006/relationships/hyperlink" Target="http://avibase.bsc-eoc.org/species.jsp?avibaseid=0E6D5DBEB973D46E" TargetMode="External" /><Relationship Id="rId443" Type="http://schemas.openxmlformats.org/officeDocument/2006/relationships/hyperlink" Target="http://avibase.bsc-eoc.org/species.jsp?avibaseid=031684BAE85E8184" TargetMode="External" /><Relationship Id="rId444" Type="http://schemas.openxmlformats.org/officeDocument/2006/relationships/hyperlink" Target="http://avibase.bsc-eoc.org/species.jsp?avibaseid=94A1C447583CB6D2" TargetMode="External" /><Relationship Id="rId445" Type="http://schemas.openxmlformats.org/officeDocument/2006/relationships/hyperlink" Target="http://avibase.bsc-eoc.org/species.jsp?avibaseid=6F2AF9D09463566F" TargetMode="External" /><Relationship Id="rId446" Type="http://schemas.openxmlformats.org/officeDocument/2006/relationships/hyperlink" Target="http://avibase.bsc-eoc.org/species.jsp?avibaseid=47DA0258B3B78029" TargetMode="External" /><Relationship Id="rId447" Type="http://schemas.openxmlformats.org/officeDocument/2006/relationships/hyperlink" Target="http://avibase.bsc-eoc.org/species.jsp?avibaseid=58C502EA7AF3E023" TargetMode="External" /><Relationship Id="rId448" Type="http://schemas.openxmlformats.org/officeDocument/2006/relationships/hyperlink" Target="http://avibase.bsc-eoc.org/species.jsp?avibaseid=F401ECCF09937442" TargetMode="External" /><Relationship Id="rId449" Type="http://schemas.openxmlformats.org/officeDocument/2006/relationships/hyperlink" Target="http://avibase.bsc-eoc.org/species.jsp?avibaseid=42E93B64D9C74D3F" TargetMode="External" /><Relationship Id="rId450" Type="http://schemas.openxmlformats.org/officeDocument/2006/relationships/hyperlink" Target="http://avibase.bsc-eoc.org/species.jsp?avibaseid=B79D6B3DD15ECB2B" TargetMode="External" /><Relationship Id="rId451" Type="http://schemas.openxmlformats.org/officeDocument/2006/relationships/hyperlink" Target="http://avibase.bsc-eoc.org/species.jsp?avibaseid=29D93FC2B261D476" TargetMode="External" /><Relationship Id="rId452" Type="http://schemas.openxmlformats.org/officeDocument/2006/relationships/hyperlink" Target="http://avibase.bsc-eoc.org/species.jsp?avibaseid=F72A871F987F8499" TargetMode="External" /><Relationship Id="rId453" Type="http://schemas.openxmlformats.org/officeDocument/2006/relationships/hyperlink" Target="http://avibase.bsc-eoc.org/species.jsp?avibaseid=5ACC908DEB40DC38" TargetMode="External" /><Relationship Id="rId454" Type="http://schemas.openxmlformats.org/officeDocument/2006/relationships/hyperlink" Target="http://avibase.bsc-eoc.org/species.jsp?avibaseid=958F4A5E90FEB8C7" TargetMode="External" /><Relationship Id="rId455" Type="http://schemas.openxmlformats.org/officeDocument/2006/relationships/hyperlink" Target="http://avibase.bsc-eoc.org/species.jsp?avibaseid=9185D29DF441336D" TargetMode="External" /><Relationship Id="rId456" Type="http://schemas.openxmlformats.org/officeDocument/2006/relationships/hyperlink" Target="http://avibase.bsc-eoc.org/species.jsp?avibaseid=E4BB82F50C488B8B" TargetMode="External" /><Relationship Id="rId457" Type="http://schemas.openxmlformats.org/officeDocument/2006/relationships/hyperlink" Target="http://avibase.bsc-eoc.org/species.jsp?avibaseid=8CA8B6594CEF258F" TargetMode="External" /><Relationship Id="rId458" Type="http://schemas.openxmlformats.org/officeDocument/2006/relationships/hyperlink" Target="http://avibase.bsc-eoc.org/species.jsp?avibaseid=97E7A30B7DD19B11" TargetMode="External" /><Relationship Id="rId459" Type="http://schemas.openxmlformats.org/officeDocument/2006/relationships/hyperlink" Target="http://avibase.bsc-eoc.org/species.jsp?avibaseid=BAE527A2F70F6241" TargetMode="External" /><Relationship Id="rId460" Type="http://schemas.openxmlformats.org/officeDocument/2006/relationships/hyperlink" Target="http://avibase.bsc-eoc.org/species.jsp?avibaseid=A7275096DD6A3692" TargetMode="External" /><Relationship Id="rId461" Type="http://schemas.openxmlformats.org/officeDocument/2006/relationships/hyperlink" Target="http://avibase.bsc-eoc.org/species.jsp?avibaseid=DCDD1BCA24E978F5" TargetMode="External" /><Relationship Id="rId462" Type="http://schemas.openxmlformats.org/officeDocument/2006/relationships/hyperlink" Target="http://avibase.bsc-eoc.org/species.jsp?avibaseid=869C978C8E5840C8" TargetMode="External" /><Relationship Id="rId463" Type="http://schemas.openxmlformats.org/officeDocument/2006/relationships/hyperlink" Target="http://avibase.bsc-eoc.org/species.jsp?avibaseid=C15141A60961F8BC" TargetMode="External" /><Relationship Id="rId464" Type="http://schemas.openxmlformats.org/officeDocument/2006/relationships/hyperlink" Target="http://avibase.bsc-eoc.org/species.jsp?avibaseid=FED5AED5C59A00B6" TargetMode="External" /><Relationship Id="rId465" Type="http://schemas.openxmlformats.org/officeDocument/2006/relationships/hyperlink" Target="http://avibase.bsc-eoc.org/species.jsp?avibaseid=B675E006C3745A12" TargetMode="External" /><Relationship Id="rId466" Type="http://schemas.openxmlformats.org/officeDocument/2006/relationships/hyperlink" Target="http://avibase.bsc-eoc.org/species.jsp?avibaseid=5C17300BC4B0B134" TargetMode="External" /><Relationship Id="rId467" Type="http://schemas.openxmlformats.org/officeDocument/2006/relationships/hyperlink" Target="http://avibase.bsc-eoc.org/species.jsp?avibaseid=92FDAEBFF5F1A1C4" TargetMode="External" /><Relationship Id="rId468" Type="http://schemas.openxmlformats.org/officeDocument/2006/relationships/hyperlink" Target="http://avibase.bsc-eoc.org/species.jsp?avibaseid=C8857CC89B8B665D" TargetMode="External" /><Relationship Id="rId469" Type="http://schemas.openxmlformats.org/officeDocument/2006/relationships/hyperlink" Target="http://avibase.bsc-eoc.org/species.jsp?avibaseid=B283E33243C17D97" TargetMode="External" /><Relationship Id="rId470" Type="http://schemas.openxmlformats.org/officeDocument/2006/relationships/hyperlink" Target="http://avibase.bsc-eoc.org/species.jsp?avibaseid=2D46BB9888C846D0" TargetMode="External" /><Relationship Id="rId471" Type="http://schemas.openxmlformats.org/officeDocument/2006/relationships/hyperlink" Target="http://avibase.bsc-eoc.org/species.jsp?avibaseid=BC0E4C9F87721B1A" TargetMode="External" /><Relationship Id="rId472" Type="http://schemas.openxmlformats.org/officeDocument/2006/relationships/hyperlink" Target="http://avibase.bsc-eoc.org/species.jsp?avibaseid=E70F97475AE852B9" TargetMode="External" /><Relationship Id="rId473" Type="http://schemas.openxmlformats.org/officeDocument/2006/relationships/hyperlink" Target="http://avibase.bsc-eoc.org/species.jsp?avibaseid=80D1896150FBA704" TargetMode="External" /><Relationship Id="rId474" Type="http://schemas.openxmlformats.org/officeDocument/2006/relationships/hyperlink" Target="http://avibase.bsc-eoc.org/species.jsp?avibaseid=65393B92D360769B" TargetMode="External" /><Relationship Id="rId475" Type="http://schemas.openxmlformats.org/officeDocument/2006/relationships/hyperlink" Target="http://avibase.bsc-eoc.org/species.jsp?avibaseid=D8177CECEA46EF3E" TargetMode="External" /><Relationship Id="rId476" Type="http://schemas.openxmlformats.org/officeDocument/2006/relationships/hyperlink" Target="http://avibase.bsc-eoc.org/species.jsp?avibaseid=2A88D0BC3159EAEC" TargetMode="External" /><Relationship Id="rId477" Type="http://schemas.openxmlformats.org/officeDocument/2006/relationships/hyperlink" Target="http://avibase.bsc-eoc.org/species.jsp?avibaseid=47053A35E59D1965" TargetMode="External" /><Relationship Id="rId478" Type="http://schemas.openxmlformats.org/officeDocument/2006/relationships/hyperlink" Target="http://avibase.bsc-eoc.org/species.jsp?avibaseid=6B64558BBB018E28" TargetMode="External" /><Relationship Id="rId479" Type="http://schemas.openxmlformats.org/officeDocument/2006/relationships/hyperlink" Target="http://avibase.bsc-eoc.org/species.jsp?avibaseid=5A1840290C2EB2AE" TargetMode="External" /><Relationship Id="rId480" Type="http://schemas.openxmlformats.org/officeDocument/2006/relationships/hyperlink" Target="http://avibase.bsc-eoc.org/species.jsp?avibaseid=2C8B24B693D53353" TargetMode="External" /><Relationship Id="rId481" Type="http://schemas.openxmlformats.org/officeDocument/2006/relationships/hyperlink" Target="http://avibase.bsc-eoc.org/species.jsp?avibaseid=6078DEED5B7F6D69" TargetMode="External" /><Relationship Id="rId482" Type="http://schemas.openxmlformats.org/officeDocument/2006/relationships/hyperlink" Target="http://avibase.bsc-eoc.org/species.jsp?avibaseid=F5C0F8789259F306" TargetMode="External" /><Relationship Id="rId483" Type="http://schemas.openxmlformats.org/officeDocument/2006/relationships/hyperlink" Target="http://avibase.bsc-eoc.org/species.jsp?avibaseid=FB740D1402C7164C" TargetMode="External" /><Relationship Id="rId484" Type="http://schemas.openxmlformats.org/officeDocument/2006/relationships/hyperlink" Target="http://avibase.bsc-eoc.org/species.jsp?avibaseid=FBDCA962A03CC7E7" TargetMode="External" /><Relationship Id="rId485" Type="http://schemas.openxmlformats.org/officeDocument/2006/relationships/hyperlink" Target="http://avibase.bsc-eoc.org/species.jsp?avibaseid=81851E479EF3BB19" TargetMode="External" /><Relationship Id="rId486" Type="http://schemas.openxmlformats.org/officeDocument/2006/relationships/hyperlink" Target="http://avibase.bsc-eoc.org/species.jsp?avibaseid=AEE2063F66AE0C70" TargetMode="External" /><Relationship Id="rId487" Type="http://schemas.openxmlformats.org/officeDocument/2006/relationships/hyperlink" Target="http://avibase.bsc-eoc.org/species.jsp?avibaseid=A2C88219118B6016" TargetMode="External" /><Relationship Id="rId488" Type="http://schemas.openxmlformats.org/officeDocument/2006/relationships/hyperlink" Target="http://avibase.bsc-eoc.org/species.jsp?avibaseid=53E612778152776A" TargetMode="External" /><Relationship Id="rId489" Type="http://schemas.openxmlformats.org/officeDocument/2006/relationships/hyperlink" Target="http://avibase.bsc-eoc.org/species.jsp?avibaseid=315576052522AB42" TargetMode="External" /><Relationship Id="rId490" Type="http://schemas.openxmlformats.org/officeDocument/2006/relationships/hyperlink" Target="http://avibase.bsc-eoc.org/species.jsp?avibaseid=63F72CA7A9412F97" TargetMode="External" /><Relationship Id="rId491" Type="http://schemas.openxmlformats.org/officeDocument/2006/relationships/hyperlink" Target="http://avibase.bsc-eoc.org/species.jsp?avibaseid=1CB41EB50EBED95A" TargetMode="External" /><Relationship Id="rId492" Type="http://schemas.openxmlformats.org/officeDocument/2006/relationships/hyperlink" Target="http://avibase.bsc-eoc.org/species.jsp?avibaseid=C67FD539EECC3942" TargetMode="External" /><Relationship Id="rId493" Type="http://schemas.openxmlformats.org/officeDocument/2006/relationships/hyperlink" Target="http://avibase.bsc-eoc.org/species.jsp?avibaseid=9E034D8385ED7760" TargetMode="External" /><Relationship Id="rId494" Type="http://schemas.openxmlformats.org/officeDocument/2006/relationships/hyperlink" Target="http://avibase.bsc-eoc.org/species.jsp?avibaseid=330BEC7ECACBB84C" TargetMode="External" /><Relationship Id="rId495" Type="http://schemas.openxmlformats.org/officeDocument/2006/relationships/hyperlink" Target="http://avibase.bsc-eoc.org/species.jsp?avibaseid=562090528349C39F" TargetMode="External" /><Relationship Id="rId496" Type="http://schemas.openxmlformats.org/officeDocument/2006/relationships/hyperlink" Target="http://avibase.bsc-eoc.org/species.jsp?avibaseid=5D82C13BD6554647" TargetMode="External" /><Relationship Id="rId497" Type="http://schemas.openxmlformats.org/officeDocument/2006/relationships/hyperlink" Target="http://avibase.bsc-eoc.org/species.jsp?avibaseid=D4B9EE90D79F3FCD" TargetMode="External" /><Relationship Id="rId498" Type="http://schemas.openxmlformats.org/officeDocument/2006/relationships/hyperlink" Target="http://avibase.bsc-eoc.org/species.jsp?avibaseid=D3D4D1B7CDB80226" TargetMode="External" /><Relationship Id="rId499" Type="http://schemas.openxmlformats.org/officeDocument/2006/relationships/hyperlink" Target="http://avibase.bsc-eoc.org/species.jsp?avibaseid=C73137EA19CC2ADC" TargetMode="External" /><Relationship Id="rId500" Type="http://schemas.openxmlformats.org/officeDocument/2006/relationships/hyperlink" Target="http://avibase.bsc-eoc.org/species.jsp?avibaseid=EBE5673604DFF259" TargetMode="External" /><Relationship Id="rId501" Type="http://schemas.openxmlformats.org/officeDocument/2006/relationships/hyperlink" Target="http://avibase.bsc-eoc.org/species.jsp?avibaseid=F8104BC1FEFA8B70" TargetMode="External" /><Relationship Id="rId502" Type="http://schemas.openxmlformats.org/officeDocument/2006/relationships/hyperlink" Target="http://avibase.bsc-eoc.org/species.jsp?avibaseid=439C4BC9C4B70041" TargetMode="External" /><Relationship Id="rId503" Type="http://schemas.openxmlformats.org/officeDocument/2006/relationships/hyperlink" Target="http://avibase.bsc-eoc.org/species.jsp?avibaseid=728B225E752DB2FD" TargetMode="External" /><Relationship Id="rId504" Type="http://schemas.openxmlformats.org/officeDocument/2006/relationships/hyperlink" Target="http://avibase.bsc-eoc.org/species.jsp?avibaseid=3413C42CFE613F82" TargetMode="External" /><Relationship Id="rId505" Type="http://schemas.openxmlformats.org/officeDocument/2006/relationships/hyperlink" Target="http://avibase.bsc-eoc.org/species.jsp?avibaseid=E781F61C3BE55121" TargetMode="External" /><Relationship Id="rId506" Type="http://schemas.openxmlformats.org/officeDocument/2006/relationships/hyperlink" Target="http://avibase.bsc-eoc.org/species.jsp?avibaseid=D4CB1B8932E129AF" TargetMode="External" /><Relationship Id="rId507" Type="http://schemas.openxmlformats.org/officeDocument/2006/relationships/hyperlink" Target="http://avibase.bsc-eoc.org/species.jsp?avibaseid=6ABDB63537227774" TargetMode="External" /><Relationship Id="rId508" Type="http://schemas.openxmlformats.org/officeDocument/2006/relationships/hyperlink" Target="http://avibase.bsc-eoc.org/species.jsp?avibaseid=83E5801BF3A2878F" TargetMode="External" /><Relationship Id="rId509" Type="http://schemas.openxmlformats.org/officeDocument/2006/relationships/hyperlink" Target="http://avibase.bsc-eoc.org/species.jsp?avibaseid=7542C6F1F6AD2D73" TargetMode="External" /><Relationship Id="rId510" Type="http://schemas.openxmlformats.org/officeDocument/2006/relationships/hyperlink" Target="http://avibase.bsc-eoc.org/species.jsp?avibaseid=1478AA79164FD082" TargetMode="External" /><Relationship Id="rId511" Type="http://schemas.openxmlformats.org/officeDocument/2006/relationships/hyperlink" Target="http://avibase.bsc-eoc.org/species.jsp?avibaseid=98BA31AA9A5B45F7" TargetMode="External" /><Relationship Id="rId512" Type="http://schemas.openxmlformats.org/officeDocument/2006/relationships/hyperlink" Target="http://avibase.bsc-eoc.org/species.jsp?avibaseid=88F4B969622B8268" TargetMode="External" /><Relationship Id="rId513" Type="http://schemas.openxmlformats.org/officeDocument/2006/relationships/hyperlink" Target="http://avibase.bsc-eoc.org/species.jsp?avibaseid=F9F4B04D08108B41" TargetMode="External" /><Relationship Id="rId514" Type="http://schemas.openxmlformats.org/officeDocument/2006/relationships/hyperlink" Target="http://avibase.bsc-eoc.org/species.jsp?avibaseid=12EE678EE03BDFB2" TargetMode="External" /><Relationship Id="rId515" Type="http://schemas.openxmlformats.org/officeDocument/2006/relationships/hyperlink" Target="http://avibase.bsc-eoc.org/species.jsp?avibaseid=C00674ED5FC9DB8A" TargetMode="External" /><Relationship Id="rId516" Type="http://schemas.openxmlformats.org/officeDocument/2006/relationships/hyperlink" Target="http://avibase.bsc-eoc.org/species.jsp?avibaseid=572C4C7FD4322D14" TargetMode="External" /><Relationship Id="rId517" Type="http://schemas.openxmlformats.org/officeDocument/2006/relationships/hyperlink" Target="http://avibase.bsc-eoc.org/species.jsp?avibaseid=0C120038E5CA37D7" TargetMode="External" /><Relationship Id="rId518" Type="http://schemas.openxmlformats.org/officeDocument/2006/relationships/hyperlink" Target="http://avibase.bsc-eoc.org/species.jsp?avibaseid=61F9065BE0965E1A" TargetMode="External" /><Relationship Id="rId519" Type="http://schemas.openxmlformats.org/officeDocument/2006/relationships/hyperlink" Target="http://avibase.bsc-eoc.org/species.jsp?avibaseid=A6A4FC63261EA8CD" TargetMode="External" /><Relationship Id="rId520" Type="http://schemas.openxmlformats.org/officeDocument/2006/relationships/hyperlink" Target="http://avibase.bsc-eoc.org/species.jsp?avibaseid=1EA60B94FAFE0C5C" TargetMode="External" /><Relationship Id="rId521" Type="http://schemas.openxmlformats.org/officeDocument/2006/relationships/hyperlink" Target="http://avibase.bsc-eoc.org/species.jsp?avibaseid=A99F93BCE984549A" TargetMode="External" /><Relationship Id="rId522" Type="http://schemas.openxmlformats.org/officeDocument/2006/relationships/hyperlink" Target="http://avibase.bsc-eoc.org/species.jsp?avibaseid=95E7E0E5E3481A63" TargetMode="External" /><Relationship Id="rId523" Type="http://schemas.openxmlformats.org/officeDocument/2006/relationships/hyperlink" Target="http://avibase.bsc-eoc.org/species.jsp?avibaseid=905A5016906F8A9F" TargetMode="External" /><Relationship Id="rId524" Type="http://schemas.openxmlformats.org/officeDocument/2006/relationships/hyperlink" Target="http://avibase.bsc-eoc.org/species.jsp?avibaseid=B0D094830E71F76A" TargetMode="External" /><Relationship Id="rId525" Type="http://schemas.openxmlformats.org/officeDocument/2006/relationships/hyperlink" Target="http://avibase.bsc-eoc.org/species.jsp?avibaseid=14AFBA82D556918C" TargetMode="External" /><Relationship Id="rId526" Type="http://schemas.openxmlformats.org/officeDocument/2006/relationships/hyperlink" Target="http://avibase.bsc-eoc.org/species.jsp?avibaseid=BFECF5F8F49E2869" TargetMode="External" /><Relationship Id="rId527" Type="http://schemas.openxmlformats.org/officeDocument/2006/relationships/hyperlink" Target="http://avibase.bsc-eoc.org/species.jsp?avibaseid=2D8C0437FEDEAE8A" TargetMode="External" /><Relationship Id="rId528" Type="http://schemas.openxmlformats.org/officeDocument/2006/relationships/hyperlink" Target="http://avibase.bsc-eoc.org/species.jsp?avibaseid=A51A5F84F844E1CA" TargetMode="External" /><Relationship Id="rId529" Type="http://schemas.openxmlformats.org/officeDocument/2006/relationships/hyperlink" Target="http://avibase.bsc-eoc.org/species.jsp?avibaseid=3805ACADA9B05781" TargetMode="External" /><Relationship Id="rId530" Type="http://schemas.openxmlformats.org/officeDocument/2006/relationships/hyperlink" Target="http://avibase.bsc-eoc.org/species.jsp?avibaseid=640FA04F9ABEC4B3" TargetMode="External" /><Relationship Id="rId531" Type="http://schemas.openxmlformats.org/officeDocument/2006/relationships/hyperlink" Target="http://avibase.bsc-eoc.org/species.jsp?avibaseid=0058E798AB5AB57E" TargetMode="External" /><Relationship Id="rId532" Type="http://schemas.openxmlformats.org/officeDocument/2006/relationships/hyperlink" Target="http://avibase.bsc-eoc.org/species.jsp?avibaseid=3EFD8DF050B8B1DA" TargetMode="External" /><Relationship Id="rId533" Type="http://schemas.openxmlformats.org/officeDocument/2006/relationships/hyperlink" Target="http://avibase.bsc-eoc.org/species.jsp?avibaseid=D5BF7D2FEF6DE4AC" TargetMode="External" /><Relationship Id="rId534" Type="http://schemas.openxmlformats.org/officeDocument/2006/relationships/hyperlink" Target="http://avibase.bsc-eoc.org/species.jsp?avibaseid=6EBDD2D5670A2F31" TargetMode="External" /><Relationship Id="rId535" Type="http://schemas.openxmlformats.org/officeDocument/2006/relationships/hyperlink" Target="http://avibase.bsc-eoc.org/species.jsp?avibaseid=7827B8224132F257" TargetMode="External" /><Relationship Id="rId536" Type="http://schemas.openxmlformats.org/officeDocument/2006/relationships/hyperlink" Target="http://avibase.bsc-eoc.org/species.jsp?avibaseid=7DDB347EDFED5A66" TargetMode="External" /><Relationship Id="rId537" Type="http://schemas.openxmlformats.org/officeDocument/2006/relationships/hyperlink" Target="http://avibase.bsc-eoc.org/species.jsp?avibaseid=0AA15ACA2E568BF3" TargetMode="External" /><Relationship Id="rId538" Type="http://schemas.openxmlformats.org/officeDocument/2006/relationships/hyperlink" Target="http://avibase.bsc-eoc.org/species.jsp?avibaseid=AEEED5D0B888A356" TargetMode="External" /><Relationship Id="rId539" Type="http://schemas.openxmlformats.org/officeDocument/2006/relationships/hyperlink" Target="http://avibase.bsc-eoc.org/species.jsp?avibaseid=18B10CF9F269693B" TargetMode="External" /><Relationship Id="rId540" Type="http://schemas.openxmlformats.org/officeDocument/2006/relationships/hyperlink" Target="http://avibase.bsc-eoc.org/species.jsp?avibaseid=6A0BA87AC4C0BF52" TargetMode="External" /><Relationship Id="rId541" Type="http://schemas.openxmlformats.org/officeDocument/2006/relationships/hyperlink" Target="http://avibase.bsc-eoc.org/species.jsp?avibaseid=56713D11679C12A6" TargetMode="External" /><Relationship Id="rId542" Type="http://schemas.openxmlformats.org/officeDocument/2006/relationships/hyperlink" Target="http://avibase.bsc-eoc.org/species.jsp?avibaseid=B92C35668B6FE9C9" TargetMode="External" /><Relationship Id="rId543" Type="http://schemas.openxmlformats.org/officeDocument/2006/relationships/hyperlink" Target="http://avibase.bsc-eoc.org/species.jsp?avibaseid=B1A3AF6C3BF7EDFF" TargetMode="External" /><Relationship Id="rId544" Type="http://schemas.openxmlformats.org/officeDocument/2006/relationships/hyperlink" Target="http://avibase.bsc-eoc.org/species.jsp?avibaseid=DB82ABEAA887590D" TargetMode="External" /><Relationship Id="rId545" Type="http://schemas.openxmlformats.org/officeDocument/2006/relationships/hyperlink" Target="http://avibase.bsc-eoc.org/species.jsp?avibaseid=428DA7CD73F48820" TargetMode="External" /><Relationship Id="rId546" Type="http://schemas.openxmlformats.org/officeDocument/2006/relationships/hyperlink" Target="http://avibase.bsc-eoc.org/species.jsp?avibaseid=40A2405D8F570AE9" TargetMode="External" /><Relationship Id="rId547" Type="http://schemas.openxmlformats.org/officeDocument/2006/relationships/hyperlink" Target="http://avibase.bsc-eoc.org/species.jsp?avibaseid=D929EB214A698282" TargetMode="External" /><Relationship Id="rId548" Type="http://schemas.openxmlformats.org/officeDocument/2006/relationships/hyperlink" Target="http://avibase.bsc-eoc.org/species.jsp?avibaseid=0F82D614B09550AA" TargetMode="External" /><Relationship Id="rId549" Type="http://schemas.openxmlformats.org/officeDocument/2006/relationships/hyperlink" Target="http://avibase.bsc-eoc.org/species.jsp?avibaseid=0EDEEB49F2C4E2B9" TargetMode="External" /><Relationship Id="rId550" Type="http://schemas.openxmlformats.org/officeDocument/2006/relationships/hyperlink" Target="http://avibase.bsc-eoc.org/species.jsp?avibaseid=75AAC17B33D1156A" TargetMode="External" /><Relationship Id="rId551" Type="http://schemas.openxmlformats.org/officeDocument/2006/relationships/hyperlink" Target="http://avibase.bsc-eoc.org/species.jsp?avibaseid=E15225F12A1ECAF2" TargetMode="External" /><Relationship Id="rId552" Type="http://schemas.openxmlformats.org/officeDocument/2006/relationships/hyperlink" Target="http://avibase.bsc-eoc.org/species.jsp?avibaseid=66B40819DA3DDEBD" TargetMode="External" /><Relationship Id="rId553" Type="http://schemas.openxmlformats.org/officeDocument/2006/relationships/hyperlink" Target="http://avibase.bsc-eoc.org/species.jsp?avibaseid=FA03A965234ED42B" TargetMode="External" /><Relationship Id="rId554" Type="http://schemas.openxmlformats.org/officeDocument/2006/relationships/hyperlink" Target="http://avibase.bsc-eoc.org/species.jsp?avibaseid=F188F8C84DE91D4D" TargetMode="External" /><Relationship Id="rId555" Type="http://schemas.openxmlformats.org/officeDocument/2006/relationships/hyperlink" Target="http://avibase.bsc-eoc.org/species.jsp?avibaseid=EA749CEC965A6C4B" TargetMode="External" /><Relationship Id="rId556" Type="http://schemas.openxmlformats.org/officeDocument/2006/relationships/hyperlink" Target="http://avibase.bsc-eoc.org/species.jsp?avibaseid=EE8206E703914D22" TargetMode="External" /><Relationship Id="rId557" Type="http://schemas.openxmlformats.org/officeDocument/2006/relationships/hyperlink" Target="http://avibase.bsc-eoc.org/species.jsp?avibaseid=77F0C62CDEFDEFD6" TargetMode="External" /><Relationship Id="rId558" Type="http://schemas.openxmlformats.org/officeDocument/2006/relationships/hyperlink" Target="http://avibase.bsc-eoc.org/species.jsp?avibaseid=5EA2B90CDEE50BB3" TargetMode="External" /><Relationship Id="rId559" Type="http://schemas.openxmlformats.org/officeDocument/2006/relationships/hyperlink" Target="http://avibase.bsc-eoc.org/species.jsp?avibaseid=39B85AE0FC1F2FE0" TargetMode="External" /><Relationship Id="rId560" Type="http://schemas.openxmlformats.org/officeDocument/2006/relationships/hyperlink" Target="http://avibase.bsc-eoc.org/species.jsp?avibaseid=6D92499B9F639202" TargetMode="External" /><Relationship Id="rId561" Type="http://schemas.openxmlformats.org/officeDocument/2006/relationships/hyperlink" Target="http://avibase.bsc-eoc.org/species.jsp?avibaseid=E4672C85DEAD098A" TargetMode="External" /><Relationship Id="rId562" Type="http://schemas.openxmlformats.org/officeDocument/2006/relationships/hyperlink" Target="http://avibase.bsc-eoc.org/species.jsp?avibaseid=8073704D3FBDF4C1" TargetMode="External" /><Relationship Id="rId563" Type="http://schemas.openxmlformats.org/officeDocument/2006/relationships/hyperlink" Target="http://avibase.bsc-eoc.org/species.jsp?avibaseid=BB05D1FC2BADE469" TargetMode="External" /><Relationship Id="rId564" Type="http://schemas.openxmlformats.org/officeDocument/2006/relationships/hyperlink" Target="http://avibase.bsc-eoc.org/species.jsp?avibaseid=FA3C53B8B9FCCDB5" TargetMode="External" /><Relationship Id="rId565" Type="http://schemas.openxmlformats.org/officeDocument/2006/relationships/hyperlink" Target="http://avibase.bsc-eoc.org/species.jsp?avibaseid=7C7F0DEE5B364038" TargetMode="External" /><Relationship Id="rId566" Type="http://schemas.openxmlformats.org/officeDocument/2006/relationships/hyperlink" Target="http://avibase.bsc-eoc.org/species.jsp?avibaseid=AFD6FD811AA7D6A7" TargetMode="External" /><Relationship Id="rId567" Type="http://schemas.openxmlformats.org/officeDocument/2006/relationships/hyperlink" Target="http://avibase.bsc-eoc.org/species.jsp?avibaseid=6E352E1870A195B7" TargetMode="External" /><Relationship Id="rId568" Type="http://schemas.openxmlformats.org/officeDocument/2006/relationships/hyperlink" Target="http://avibase.bsc-eoc.org/species.jsp?avibaseid=6A3CA06B2496B003" TargetMode="External" /><Relationship Id="rId569" Type="http://schemas.openxmlformats.org/officeDocument/2006/relationships/hyperlink" Target="http://avibase.bsc-eoc.org/species.jsp?avibaseid=06DD9D954313582E" TargetMode="External" /><Relationship Id="rId570" Type="http://schemas.openxmlformats.org/officeDocument/2006/relationships/hyperlink" Target="http://avibase.bsc-eoc.org/species.jsp?avibaseid=612B5C244E272075" TargetMode="External" /><Relationship Id="rId571" Type="http://schemas.openxmlformats.org/officeDocument/2006/relationships/hyperlink" Target="http://avibase.bsc-eoc.org/species.jsp?avibaseid=736D38E7F9967842" TargetMode="External" /><Relationship Id="rId572" Type="http://schemas.openxmlformats.org/officeDocument/2006/relationships/hyperlink" Target="http://avibase.bsc-eoc.org/species.jsp?avibaseid=41D76F4B19ACB4BD" TargetMode="External" /><Relationship Id="rId573" Type="http://schemas.openxmlformats.org/officeDocument/2006/relationships/hyperlink" Target="http://avibase.bsc-eoc.org/species.jsp?avibaseid=A0EDAEA2E89A9A96" TargetMode="External" /><Relationship Id="rId574" Type="http://schemas.openxmlformats.org/officeDocument/2006/relationships/hyperlink" Target="http://avibase.bsc-eoc.org/species.jsp?avibaseid=CF2E967489666AEA" TargetMode="External" /><Relationship Id="rId575" Type="http://schemas.openxmlformats.org/officeDocument/2006/relationships/hyperlink" Target="http://avibase.bsc-eoc.org/species.jsp?avibaseid=E09F7223C4EE2649" TargetMode="External" /><Relationship Id="rId576" Type="http://schemas.openxmlformats.org/officeDocument/2006/relationships/hyperlink" Target="http://avibase.bsc-eoc.org/species.jsp?avibaseid=B55BADC10AEA7660" TargetMode="External" /><Relationship Id="rId577" Type="http://schemas.openxmlformats.org/officeDocument/2006/relationships/hyperlink" Target="http://avibase.bsc-eoc.org/species.jsp?avibaseid=CC3B0B59F16D3A6D" TargetMode="External" /><Relationship Id="rId578" Type="http://schemas.openxmlformats.org/officeDocument/2006/relationships/hyperlink" Target="http://avibase.bsc-eoc.org/species.jsp?avibaseid=F8B6EC31BBF4312F" TargetMode="External" /><Relationship Id="rId579" Type="http://schemas.openxmlformats.org/officeDocument/2006/relationships/hyperlink" Target="http://avibase.bsc-eoc.org/species.jsp?avibaseid=CD8DEBE3BEA126E7" TargetMode="External" /><Relationship Id="rId580" Type="http://schemas.openxmlformats.org/officeDocument/2006/relationships/hyperlink" Target="http://avibase.bsc-eoc.org/species.jsp?avibaseid=CAFA98EEE7F9CD86" TargetMode="External" /><Relationship Id="rId581" Type="http://schemas.openxmlformats.org/officeDocument/2006/relationships/hyperlink" Target="http://avibase.bsc-eoc.org/species.jsp?avibaseid=AB031597691D999C" TargetMode="External" /><Relationship Id="rId582" Type="http://schemas.openxmlformats.org/officeDocument/2006/relationships/hyperlink" Target="http://avibase.bsc-eoc.org/species.jsp?avibaseid=9611335C2442B3DD" TargetMode="External" /><Relationship Id="rId583" Type="http://schemas.openxmlformats.org/officeDocument/2006/relationships/hyperlink" Target="http://avibase.bsc-eoc.org/species.jsp?avibaseid=078BC0ED34F512AE" TargetMode="External" /><Relationship Id="rId584" Type="http://schemas.openxmlformats.org/officeDocument/2006/relationships/hyperlink" Target="http://avibase.bsc-eoc.org/species.jsp?avibaseid=E6C6F74630B2257B" TargetMode="External" /><Relationship Id="rId585" Type="http://schemas.openxmlformats.org/officeDocument/2006/relationships/hyperlink" Target="http://avibase.bsc-eoc.org/species.jsp?avibaseid=5D970425ECEC77BD" TargetMode="External" /><Relationship Id="rId586" Type="http://schemas.openxmlformats.org/officeDocument/2006/relationships/hyperlink" Target="http://avibase.bsc-eoc.org/species.jsp?avibaseid=C13861D635ADA3D8" TargetMode="External" /><Relationship Id="rId587" Type="http://schemas.openxmlformats.org/officeDocument/2006/relationships/hyperlink" Target="http://avibase.bsc-eoc.org/species.jsp?avibaseid=857DCDD5EE9607F3" TargetMode="External" /><Relationship Id="rId588" Type="http://schemas.openxmlformats.org/officeDocument/2006/relationships/hyperlink" Target="http://avibase.bsc-eoc.org/species.jsp?avibaseid=1611F295EC75FB50" TargetMode="External" /><Relationship Id="rId589" Type="http://schemas.openxmlformats.org/officeDocument/2006/relationships/hyperlink" Target="http://avibase.bsc-eoc.org/species.jsp?avibaseid=B0E7740F312E814D" TargetMode="External" /><Relationship Id="rId590" Type="http://schemas.openxmlformats.org/officeDocument/2006/relationships/hyperlink" Target="http://avibase.bsc-eoc.org/species.jsp?avibaseid=6DE16262C2F04AAA" TargetMode="External" /><Relationship Id="rId591" Type="http://schemas.openxmlformats.org/officeDocument/2006/relationships/hyperlink" Target="http://avibase.bsc-eoc.org/species.jsp?avibaseid=9FB4FE91E0E45BA8" TargetMode="External" /><Relationship Id="rId592" Type="http://schemas.openxmlformats.org/officeDocument/2006/relationships/hyperlink" Target="http://avibase.bsc-eoc.org/species.jsp?avibaseid=0059A2E0EAFC6106" TargetMode="External" /><Relationship Id="rId593" Type="http://schemas.openxmlformats.org/officeDocument/2006/relationships/hyperlink" Target="http://avibase.bsc-eoc.org/species.jsp?avibaseid=8F0526263508CC13" TargetMode="External" /><Relationship Id="rId594" Type="http://schemas.openxmlformats.org/officeDocument/2006/relationships/hyperlink" Target="http://avibase.bsc-eoc.org/species.jsp?avibaseid=D2B15B3F442AC6C9" TargetMode="External" /><Relationship Id="rId595" Type="http://schemas.openxmlformats.org/officeDocument/2006/relationships/hyperlink" Target="http://avibase.bsc-eoc.org/species.jsp?avibaseid=00D5E1C6B9B8D348" TargetMode="External" /><Relationship Id="rId596" Type="http://schemas.openxmlformats.org/officeDocument/2006/relationships/hyperlink" Target="http://avibase.bsc-eoc.org/species.jsp?avibaseid=48EC6C781978DA0C" TargetMode="External" /><Relationship Id="rId597" Type="http://schemas.openxmlformats.org/officeDocument/2006/relationships/hyperlink" Target="http://avibase.bsc-eoc.org/species.jsp?avibaseid=3D3EF8AC44082FC9" TargetMode="External" /><Relationship Id="rId598" Type="http://schemas.openxmlformats.org/officeDocument/2006/relationships/hyperlink" Target="http://avibase.bsc-eoc.org/species.jsp?avibaseid=8E9E45B501CC5280" TargetMode="External" /><Relationship Id="rId599" Type="http://schemas.openxmlformats.org/officeDocument/2006/relationships/hyperlink" Target="http://avibase.bsc-eoc.org/species.jsp?avibaseid=1F21FFE9E22F56E3" TargetMode="External" /><Relationship Id="rId600" Type="http://schemas.openxmlformats.org/officeDocument/2006/relationships/hyperlink" Target="http://avibase.bsc-eoc.org/species.jsp?avibaseid=AD1CBF5A9089A801" TargetMode="External" /><Relationship Id="rId601" Type="http://schemas.openxmlformats.org/officeDocument/2006/relationships/hyperlink" Target="http://avibase.bsc-eoc.org/species.jsp?avibaseid=2AD189C127742FC5" TargetMode="External" /><Relationship Id="rId602" Type="http://schemas.openxmlformats.org/officeDocument/2006/relationships/hyperlink" Target="http://avibase.bsc-eoc.org/species.jsp?avibaseid=174BFAB6C9B2C486" TargetMode="External" /><Relationship Id="rId603" Type="http://schemas.openxmlformats.org/officeDocument/2006/relationships/hyperlink" Target="http://avibase.bsc-eoc.org/species.jsp?avibaseid=1E79A7D7AEE67569" TargetMode="External" /><Relationship Id="rId604" Type="http://schemas.openxmlformats.org/officeDocument/2006/relationships/hyperlink" Target="http://avibase.bsc-eoc.org/species.jsp?avibaseid=D30DC715A89FB566" TargetMode="External" /><Relationship Id="rId605" Type="http://schemas.openxmlformats.org/officeDocument/2006/relationships/hyperlink" Target="http://avibase.bsc-eoc.org/species.jsp?avibaseid=3817DA4ABE5D080E" TargetMode="External" /><Relationship Id="rId606" Type="http://schemas.openxmlformats.org/officeDocument/2006/relationships/hyperlink" Target="http://avibase.bsc-eoc.org/species.jsp?avibaseid=E617A8C3747F2182" TargetMode="External" /><Relationship Id="rId607" Type="http://schemas.openxmlformats.org/officeDocument/2006/relationships/hyperlink" Target="http://avibase.bsc-eoc.org/species.jsp?avibaseid=EAE77D9607CB4ACD" TargetMode="External" /><Relationship Id="rId608" Type="http://schemas.openxmlformats.org/officeDocument/2006/relationships/hyperlink" Target="http://avibase.bsc-eoc.org/species.jsp?avibaseid=76B351180BED652C" TargetMode="External" /><Relationship Id="rId609" Type="http://schemas.openxmlformats.org/officeDocument/2006/relationships/hyperlink" Target="http://avibase.bsc-eoc.org/species.jsp?avibaseid=C7891867B5F16179" TargetMode="External" /><Relationship Id="rId610" Type="http://schemas.openxmlformats.org/officeDocument/2006/relationships/hyperlink" Target="http://avibase.bsc-eoc.org/species.jsp?avibaseid=01A3BE3CBE9C7B39" TargetMode="External" /><Relationship Id="rId611" Type="http://schemas.openxmlformats.org/officeDocument/2006/relationships/hyperlink" Target="http://avibase.bsc-eoc.org/species.jsp?avibaseid=B4A4E4BF42395ED1" TargetMode="External" /><Relationship Id="rId612" Type="http://schemas.openxmlformats.org/officeDocument/2006/relationships/hyperlink" Target="http://avibase.bsc-eoc.org/species.jsp?avibaseid=43FE47880BC93437" TargetMode="External" /><Relationship Id="rId613" Type="http://schemas.openxmlformats.org/officeDocument/2006/relationships/hyperlink" Target="http://avibase.bsc-eoc.org/species.jsp?avibaseid=88C74BEE8BC9F7FE" TargetMode="External" /><Relationship Id="rId614" Type="http://schemas.openxmlformats.org/officeDocument/2006/relationships/hyperlink" Target="http://avibase.bsc-eoc.org/species.jsp?avibaseid=27012CC9717C71F7" TargetMode="External" /><Relationship Id="rId615" Type="http://schemas.openxmlformats.org/officeDocument/2006/relationships/hyperlink" Target="http://avibase.bsc-eoc.org/species.jsp?avibaseid=C1898D74DBCD0708" TargetMode="External" /><Relationship Id="rId616" Type="http://schemas.openxmlformats.org/officeDocument/2006/relationships/hyperlink" Target="http://avibase.bsc-eoc.org/species.jsp?avibaseid=8AC4DC4348A94F87" TargetMode="External" /><Relationship Id="rId617" Type="http://schemas.openxmlformats.org/officeDocument/2006/relationships/hyperlink" Target="http://avibase.bsc-eoc.org/species.jsp?avibaseid=CDDA63E0BAB534BA" TargetMode="External" /><Relationship Id="rId618" Type="http://schemas.openxmlformats.org/officeDocument/2006/relationships/hyperlink" Target="http://avibase.bsc-eoc.org/species.jsp?avibaseid=ECC40D44CF305866" TargetMode="External" /><Relationship Id="rId619" Type="http://schemas.openxmlformats.org/officeDocument/2006/relationships/hyperlink" Target="http://avibase.bsc-eoc.org/species.jsp?avibaseid=94AD8E4A15870255" TargetMode="External" /><Relationship Id="rId620" Type="http://schemas.openxmlformats.org/officeDocument/2006/relationships/hyperlink" Target="http://avibase.bsc-eoc.org/species.jsp?avibaseid=142E4CB7E5788254" TargetMode="External" /><Relationship Id="rId621" Type="http://schemas.openxmlformats.org/officeDocument/2006/relationships/hyperlink" Target="http://avibase.bsc-eoc.org/species.jsp?avibaseid=64E386FEE1A4C4D8" TargetMode="External" /><Relationship Id="rId622" Type="http://schemas.openxmlformats.org/officeDocument/2006/relationships/hyperlink" Target="http://avibase.bsc-eoc.org/species.jsp?avibaseid=FC6A9CD0979A6DE8" TargetMode="External" /><Relationship Id="rId623" Type="http://schemas.openxmlformats.org/officeDocument/2006/relationships/hyperlink" Target="http://avibase.bsc-eoc.org/species.jsp?avibaseid=240E33900CE34D44" TargetMode="External" /><Relationship Id="rId624" Type="http://schemas.openxmlformats.org/officeDocument/2006/relationships/hyperlink" Target="http://avibase.bsc-eoc.org/species.jsp?avibaseid=E10D08098750A22D" TargetMode="External" /><Relationship Id="rId625" Type="http://schemas.openxmlformats.org/officeDocument/2006/relationships/hyperlink" Target="http://avibase.bsc-eoc.org/species.jsp?avibaseid=4C373DA183E36E41" TargetMode="External" /><Relationship Id="rId626" Type="http://schemas.openxmlformats.org/officeDocument/2006/relationships/hyperlink" Target="http://avibase.bsc-eoc.org/species.jsp?avibaseid=FCD72CEE4276E471" TargetMode="External" /><Relationship Id="rId627" Type="http://schemas.openxmlformats.org/officeDocument/2006/relationships/hyperlink" Target="http://avibase.bsc-eoc.org/species.jsp?avibaseid=969A369C6D24E26B" TargetMode="External" /><Relationship Id="rId628" Type="http://schemas.openxmlformats.org/officeDocument/2006/relationships/hyperlink" Target="http://avibase.bsc-eoc.org/species.jsp?avibaseid=5983D6776C4C4F85" TargetMode="External" /><Relationship Id="rId629" Type="http://schemas.openxmlformats.org/officeDocument/2006/relationships/hyperlink" Target="http://avibase.bsc-eoc.org/species.jsp?avibaseid=5B0295C122B63ED3" TargetMode="External" /><Relationship Id="rId630" Type="http://schemas.openxmlformats.org/officeDocument/2006/relationships/hyperlink" Target="http://avibase.bsc-eoc.org/species.jsp?avibaseid=AE073221679039C2" TargetMode="External" /><Relationship Id="rId631" Type="http://schemas.openxmlformats.org/officeDocument/2006/relationships/hyperlink" Target="http://avibase.bsc-eoc.org/species.jsp?avibaseid=400E032C4624AA36" TargetMode="External" /><Relationship Id="rId632" Type="http://schemas.openxmlformats.org/officeDocument/2006/relationships/hyperlink" Target="http://avibase.bsc-eoc.org/species.jsp?avibaseid=CE7D41A6447BCC86" TargetMode="External" /><Relationship Id="rId633" Type="http://schemas.openxmlformats.org/officeDocument/2006/relationships/hyperlink" Target="http://avibase.bsc-eoc.org/species.jsp?avibaseid=B97D4CBF0C01E5AF" TargetMode="External" /><Relationship Id="rId634" Type="http://schemas.openxmlformats.org/officeDocument/2006/relationships/hyperlink" Target="http://avibase.bsc-eoc.org/species.jsp?avibaseid=250CDA5828B68D0A" TargetMode="External" /><Relationship Id="rId635" Type="http://schemas.openxmlformats.org/officeDocument/2006/relationships/hyperlink" Target="http://avibase.bsc-eoc.org/species.jsp?avibaseid=ECC3F122FD09C14F" TargetMode="External" /><Relationship Id="rId636" Type="http://schemas.openxmlformats.org/officeDocument/2006/relationships/hyperlink" Target="http://avibase.bsc-eoc.org/species.jsp?avibaseid=365F5E975B414FE6" TargetMode="External" /><Relationship Id="rId637" Type="http://schemas.openxmlformats.org/officeDocument/2006/relationships/hyperlink" Target="http://avibase.bsc-eoc.org/species.jsp?avibaseid=319D044A667563CD" TargetMode="External" /><Relationship Id="rId638" Type="http://schemas.openxmlformats.org/officeDocument/2006/relationships/hyperlink" Target="http://avibase.bsc-eoc.org/species.jsp?avibaseid=0D9BFED179B45DB3" TargetMode="External" /><Relationship Id="rId639" Type="http://schemas.openxmlformats.org/officeDocument/2006/relationships/hyperlink" Target="http://avibase.bsc-eoc.org/species.jsp?avibaseid=32635892A4EB874F" TargetMode="External" /><Relationship Id="rId640" Type="http://schemas.openxmlformats.org/officeDocument/2006/relationships/hyperlink" Target="http://avibase.bsc-eoc.org/species.jsp?avibaseid=C887C3FC3B2EF07D" TargetMode="External" /><Relationship Id="rId641" Type="http://schemas.openxmlformats.org/officeDocument/2006/relationships/hyperlink" Target="http://avibase.bsc-eoc.org/species.jsp?avibaseid=169B483CCAD8551B" TargetMode="External" /><Relationship Id="rId642" Type="http://schemas.openxmlformats.org/officeDocument/2006/relationships/hyperlink" Target="http://avibase.bsc-eoc.org/species.jsp?avibaseid=B9BB1BE8FF32FF6F" TargetMode="External" /><Relationship Id="rId643" Type="http://schemas.openxmlformats.org/officeDocument/2006/relationships/hyperlink" Target="http://avibase.bsc-eoc.org/species.jsp?avibaseid=4721056132879EB7" TargetMode="External" /><Relationship Id="rId644" Type="http://schemas.openxmlformats.org/officeDocument/2006/relationships/hyperlink" Target="http://avibase.bsc-eoc.org/species.jsp?avibaseid=C7C1A6EBE2F2E916" TargetMode="External" /><Relationship Id="rId645" Type="http://schemas.openxmlformats.org/officeDocument/2006/relationships/hyperlink" Target="http://avibase.bsc-eoc.org/species.jsp?avibaseid=CDF4A1064841FF43" TargetMode="External" /><Relationship Id="rId646" Type="http://schemas.openxmlformats.org/officeDocument/2006/relationships/hyperlink" Target="http://avibase.bsc-eoc.org/species.jsp?avibaseid=17E7F90B383C08D3" TargetMode="External" /><Relationship Id="rId647" Type="http://schemas.openxmlformats.org/officeDocument/2006/relationships/hyperlink" Target="http://avibase.bsc-eoc.org/species.jsp?avibaseid=D1C1A026CBAF7707" TargetMode="External" /><Relationship Id="rId648" Type="http://schemas.openxmlformats.org/officeDocument/2006/relationships/hyperlink" Target="http://avibase.bsc-eoc.org/species.jsp?avibaseid=BB11EE7F4C7D269C" TargetMode="External" /><Relationship Id="rId649" Type="http://schemas.openxmlformats.org/officeDocument/2006/relationships/hyperlink" Target="http://avibase.bsc-eoc.org/species.jsp?avibaseid=9A87EBB0B75C410B" TargetMode="External" /><Relationship Id="rId650" Type="http://schemas.openxmlformats.org/officeDocument/2006/relationships/hyperlink" Target="http://avibase.bsc-eoc.org/species.jsp?avibaseid=864D4A4F697B5475" TargetMode="External" /><Relationship Id="rId651" Type="http://schemas.openxmlformats.org/officeDocument/2006/relationships/hyperlink" Target="http://avibase.bsc-eoc.org/species.jsp?avibaseid=C90890A3EE512560" TargetMode="External" /><Relationship Id="rId652" Type="http://schemas.openxmlformats.org/officeDocument/2006/relationships/hyperlink" Target="http://avibase.bsc-eoc.org/species.jsp?avibaseid=2C504059EB6850DA" TargetMode="External" /><Relationship Id="rId653" Type="http://schemas.openxmlformats.org/officeDocument/2006/relationships/hyperlink" Target="http://avibase.bsc-eoc.org/species.jsp?avibaseid=E27AFD147A3BB63F" TargetMode="External" /><Relationship Id="rId654" Type="http://schemas.openxmlformats.org/officeDocument/2006/relationships/hyperlink" Target="http://avibase.bsc-eoc.org/species.jsp?avibaseid=BE3C45B5BA5FD276" TargetMode="External" /><Relationship Id="rId655" Type="http://schemas.openxmlformats.org/officeDocument/2006/relationships/hyperlink" Target="http://avibase.bsc-eoc.org/species.jsp?avibaseid=1373D3241B58A454" TargetMode="External" /><Relationship Id="rId656" Type="http://schemas.openxmlformats.org/officeDocument/2006/relationships/hyperlink" Target="http://avibase.bsc-eoc.org/species.jsp?avibaseid=36C24C3D6FFD9B32" TargetMode="External" /><Relationship Id="rId657" Type="http://schemas.openxmlformats.org/officeDocument/2006/relationships/hyperlink" Target="http://avibase.bsc-eoc.org/species.jsp?avibaseid=FA1DD6271EA9FF5C" TargetMode="External" /><Relationship Id="rId658" Type="http://schemas.openxmlformats.org/officeDocument/2006/relationships/hyperlink" Target="http://avibase.bsc-eoc.org/species.jsp?avibaseid=2C42345F9666AAFF" TargetMode="External" /><Relationship Id="rId659" Type="http://schemas.openxmlformats.org/officeDocument/2006/relationships/hyperlink" Target="http://avibase.bsc-eoc.org/species.jsp?avibaseid=2645EE3C2B7CF6F0" TargetMode="External" /><Relationship Id="rId660" Type="http://schemas.openxmlformats.org/officeDocument/2006/relationships/hyperlink" Target="http://avibase.bsc-eoc.org/species.jsp?avibaseid=D8E67602FE6DEB84" TargetMode="External" /><Relationship Id="rId661" Type="http://schemas.openxmlformats.org/officeDocument/2006/relationships/hyperlink" Target="http://avibase.bsc-eoc.org/species.jsp?avibaseid=2B5D181CD8E3859B" TargetMode="External" /><Relationship Id="rId662" Type="http://schemas.openxmlformats.org/officeDocument/2006/relationships/hyperlink" Target="http://avibase.bsc-eoc.org/species.jsp?avibaseid=E8AA9E1CBACD66A4" TargetMode="External" /><Relationship Id="rId663" Type="http://schemas.openxmlformats.org/officeDocument/2006/relationships/hyperlink" Target="http://avibase.bsc-eoc.org/species.jsp?avibaseid=19D053B3A2A59558" TargetMode="External" /><Relationship Id="rId664" Type="http://schemas.openxmlformats.org/officeDocument/2006/relationships/hyperlink" Target="http://avibase.bsc-eoc.org/species.jsp?avibaseid=0405CA698E45DC3B" TargetMode="External" /><Relationship Id="rId665" Type="http://schemas.openxmlformats.org/officeDocument/2006/relationships/hyperlink" Target="http://avibase.bsc-eoc.org/species.jsp?avibaseid=F8041931EBD03502" TargetMode="External" /><Relationship Id="rId666" Type="http://schemas.openxmlformats.org/officeDocument/2006/relationships/hyperlink" Target="http://avibase.bsc-eoc.org/species.jsp?avibaseid=2B6DE1366B1D557C" TargetMode="External" /><Relationship Id="rId667" Type="http://schemas.openxmlformats.org/officeDocument/2006/relationships/hyperlink" Target="http://avibase.bsc-eoc.org/species.jsp?avibaseid=3D12284957400BDC" TargetMode="External" /><Relationship Id="rId668" Type="http://schemas.openxmlformats.org/officeDocument/2006/relationships/hyperlink" Target="http://avibase.bsc-eoc.org/species.jsp?avibaseid=7B41427333DE8280" TargetMode="External" /><Relationship Id="rId669" Type="http://schemas.openxmlformats.org/officeDocument/2006/relationships/hyperlink" Target="http://avibase.bsc-eoc.org/species.jsp?avibaseid=4A58452BCE614FD1" TargetMode="External" /><Relationship Id="rId670" Type="http://schemas.openxmlformats.org/officeDocument/2006/relationships/hyperlink" Target="http://avibase.bsc-eoc.org/species.jsp?avibaseid=F5E0EA0D9FA85EDA" TargetMode="External" /><Relationship Id="rId671" Type="http://schemas.openxmlformats.org/officeDocument/2006/relationships/hyperlink" Target="http://avibase.bsc-eoc.org/species.jsp?avibaseid=C7708C7028C1BE64" TargetMode="External" /><Relationship Id="rId672" Type="http://schemas.openxmlformats.org/officeDocument/2006/relationships/hyperlink" Target="http://avibase.bsc-eoc.org/species.jsp?avibaseid=673E66F0FA0E3817" TargetMode="External" /><Relationship Id="rId673" Type="http://schemas.openxmlformats.org/officeDocument/2006/relationships/hyperlink" Target="http://avibase.bsc-eoc.org/species.jsp?avibaseid=DFCFAB2AA09EEB25" TargetMode="External" /><Relationship Id="rId674" Type="http://schemas.openxmlformats.org/officeDocument/2006/relationships/hyperlink" Target="http://avibase.bsc-eoc.org/species.jsp?avibaseid=78607A22D622AC81" TargetMode="External" /><Relationship Id="rId675" Type="http://schemas.openxmlformats.org/officeDocument/2006/relationships/hyperlink" Target="http://avibase.bsc-eoc.org/species.jsp?avibaseid=BA01A7936C97FEB2" TargetMode="External" /><Relationship Id="rId676" Type="http://schemas.openxmlformats.org/officeDocument/2006/relationships/hyperlink" Target="http://avibase.bsc-eoc.org/species.jsp?avibaseid=20AAAC476142A0ED" TargetMode="External" /><Relationship Id="rId677" Type="http://schemas.openxmlformats.org/officeDocument/2006/relationships/hyperlink" Target="http://avibase.bsc-eoc.org/species.jsp?avibaseid=86FBD1A018E23576" TargetMode="External" /><Relationship Id="rId678" Type="http://schemas.openxmlformats.org/officeDocument/2006/relationships/hyperlink" Target="http://avibase.bsc-eoc.org/species.jsp?avibaseid=04D7BC6C8010A874" TargetMode="External" /><Relationship Id="rId679" Type="http://schemas.openxmlformats.org/officeDocument/2006/relationships/hyperlink" Target="http://avibase.bsc-eoc.org/species.jsp?avibaseid=A37F0FEC2CB4C7A4" TargetMode="External" /><Relationship Id="rId680" Type="http://schemas.openxmlformats.org/officeDocument/2006/relationships/hyperlink" Target="http://avibase.bsc-eoc.org/species.jsp?avibaseid=C97A5C393EA6FC03" TargetMode="External" /><Relationship Id="rId681" Type="http://schemas.openxmlformats.org/officeDocument/2006/relationships/comments" Target="../comments1.xml" /><Relationship Id="rId68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vibase.bsc-eoc.org/species.jsp?avibaseid=A534AFEA126DBD62" TargetMode="External" /><Relationship Id="rId2" Type="http://schemas.openxmlformats.org/officeDocument/2006/relationships/hyperlink" Target="http://avibase.bsc-eoc.org/species.jsp?avibaseid=9A60617EE376ABE9" TargetMode="External" /><Relationship Id="rId3" Type="http://schemas.openxmlformats.org/officeDocument/2006/relationships/hyperlink" Target="http://avibase.bsc-eoc.org/species.jsp?avibaseid=EB01B24C6C4CDD54" TargetMode="External" /><Relationship Id="rId4" Type="http://schemas.openxmlformats.org/officeDocument/2006/relationships/hyperlink" Target="http://avibase.bsc-eoc.org/species.jsp?avibaseid=2F902BE86667BD26" TargetMode="External" /><Relationship Id="rId5" Type="http://schemas.openxmlformats.org/officeDocument/2006/relationships/hyperlink" Target="http://avibase.bsc-eoc.org/species.jsp?avibaseid=DA2F24E310CF72A6" TargetMode="External" /><Relationship Id="rId6" Type="http://schemas.openxmlformats.org/officeDocument/2006/relationships/hyperlink" Target="http://avibase.bsc-eoc.org/species.jsp?avibaseid=EC7C161891215A81" TargetMode="External" /><Relationship Id="rId7" Type="http://schemas.openxmlformats.org/officeDocument/2006/relationships/hyperlink" Target="http://avibase.bsc-eoc.org/species.jsp?avibaseid=ED4CE8E7CFF43696" TargetMode="External" /><Relationship Id="rId8" Type="http://schemas.openxmlformats.org/officeDocument/2006/relationships/hyperlink" Target="http://avibase.bsc-eoc.org/species.jsp?avibaseid=F577BA0F5BB7BD3F" TargetMode="External" /><Relationship Id="rId9" Type="http://schemas.openxmlformats.org/officeDocument/2006/relationships/hyperlink" Target="http://avibase.bsc-eoc.org/species.jsp?avibaseid=1044B438EE7556BB" TargetMode="External" /><Relationship Id="rId10" Type="http://schemas.openxmlformats.org/officeDocument/2006/relationships/hyperlink" Target="http://avibase.bsc-eoc.org/species.jsp?avibaseid=57B0515966C00AC1" TargetMode="External" /><Relationship Id="rId11" Type="http://schemas.openxmlformats.org/officeDocument/2006/relationships/hyperlink" Target="http://avibase.bsc-eoc.org/species.jsp?avibaseid=D8267ADE70E0D733" TargetMode="External" /><Relationship Id="rId12" Type="http://schemas.openxmlformats.org/officeDocument/2006/relationships/hyperlink" Target="http://avibase.bsc-eoc.org/species.jsp?avibaseid=7EE005BD2701D129" TargetMode="External" /><Relationship Id="rId13" Type="http://schemas.openxmlformats.org/officeDocument/2006/relationships/hyperlink" Target="http://avibase.bsc-eoc.org/species.jsp?avibaseid=4F92C8924C9382AA" TargetMode="External" /><Relationship Id="rId14" Type="http://schemas.openxmlformats.org/officeDocument/2006/relationships/hyperlink" Target="http://avibase.bsc-eoc.org/species.jsp?avibaseid=E2817DAE1B24B31E" TargetMode="External" /><Relationship Id="rId15" Type="http://schemas.openxmlformats.org/officeDocument/2006/relationships/hyperlink" Target="http://avibase.bsc-eoc.org/species.jsp?avibaseid=1782CCF69296E23F" TargetMode="External" /><Relationship Id="rId16" Type="http://schemas.openxmlformats.org/officeDocument/2006/relationships/hyperlink" Target="http://avibase.bsc-eoc.org/species.jsp?avibaseid=3D155653F484B84E" TargetMode="External" /><Relationship Id="rId17" Type="http://schemas.openxmlformats.org/officeDocument/2006/relationships/hyperlink" Target="http://avibase.bsc-eoc.org/species.jsp?avibaseid=03C0F97C496962D8" TargetMode="External" /><Relationship Id="rId18" Type="http://schemas.openxmlformats.org/officeDocument/2006/relationships/hyperlink" Target="http://avibase.bsc-eoc.org/species.jsp?avibaseid=5EC21767FC58DB7D" TargetMode="External" /><Relationship Id="rId19" Type="http://schemas.openxmlformats.org/officeDocument/2006/relationships/hyperlink" Target="http://avibase.bsc-eoc.org/species.jsp?avibaseid=534FB490884C6D33" TargetMode="External" /><Relationship Id="rId20" Type="http://schemas.openxmlformats.org/officeDocument/2006/relationships/hyperlink" Target="http://avibase.bsc-eoc.org/species.jsp?avibaseid=E255DCE15494936B" TargetMode="External" /><Relationship Id="rId21" Type="http://schemas.openxmlformats.org/officeDocument/2006/relationships/hyperlink" Target="http://avibase.bsc-eoc.org/species.jsp?avibaseid=3DF5C587CE3CF1E1" TargetMode="External" /><Relationship Id="rId22" Type="http://schemas.openxmlformats.org/officeDocument/2006/relationships/hyperlink" Target="http://avibase.bsc-eoc.org/species.jsp?avibaseid=5C7936A7E5949CE8" TargetMode="External" /><Relationship Id="rId23" Type="http://schemas.openxmlformats.org/officeDocument/2006/relationships/hyperlink" Target="http://avibase.bsc-eoc.org/species.jsp?avibaseid=8BAFB01E85D7AF4B" TargetMode="External" /><Relationship Id="rId24" Type="http://schemas.openxmlformats.org/officeDocument/2006/relationships/hyperlink" Target="http://avibase.bsc-eoc.org/species.jsp?avibaseid=8D24E93CF5DAD3FA" TargetMode="External" /><Relationship Id="rId25" Type="http://schemas.openxmlformats.org/officeDocument/2006/relationships/hyperlink" Target="http://avibase.bsc-eoc.org/species.jsp?avibaseid=6BB94D7EA4D041A8" TargetMode="External" /><Relationship Id="rId26" Type="http://schemas.openxmlformats.org/officeDocument/2006/relationships/hyperlink" Target="http://avibase.bsc-eoc.org/species.jsp?avibaseid=36DF115BD3E2C1C1" TargetMode="External" /><Relationship Id="rId27" Type="http://schemas.openxmlformats.org/officeDocument/2006/relationships/hyperlink" Target="http://avibase.bsc-eoc.org/species.jsp?avibaseid=CE73EBD7A90E9FCF" TargetMode="External" /><Relationship Id="rId28" Type="http://schemas.openxmlformats.org/officeDocument/2006/relationships/hyperlink" Target="http://avibase.bsc-eoc.org/species.jsp?avibaseid=6CCDAC53F56435B4" TargetMode="External" /><Relationship Id="rId29" Type="http://schemas.openxmlformats.org/officeDocument/2006/relationships/hyperlink" Target="http://avibase.bsc-eoc.org/species.jsp?avibaseid=6429024DBA7AB672" TargetMode="External" /><Relationship Id="rId30" Type="http://schemas.openxmlformats.org/officeDocument/2006/relationships/hyperlink" Target="http://avibase.bsc-eoc.org/species.jsp?avibaseid=25A648FE397BB822" TargetMode="External" /><Relationship Id="rId31" Type="http://schemas.openxmlformats.org/officeDocument/2006/relationships/hyperlink" Target="http://avibase.bsc-eoc.org/species.jsp?avibaseid=C7888A152F4A837D" TargetMode="External" /><Relationship Id="rId32" Type="http://schemas.openxmlformats.org/officeDocument/2006/relationships/hyperlink" Target="http://avibase.bsc-eoc.org/species.jsp?avibaseid=3395DCF1CE3A8C91" TargetMode="External" /><Relationship Id="rId33" Type="http://schemas.openxmlformats.org/officeDocument/2006/relationships/hyperlink" Target="http://avibase.bsc-eoc.org/species.jsp?avibaseid=49D9148A171E7F2E" TargetMode="External" /><Relationship Id="rId34" Type="http://schemas.openxmlformats.org/officeDocument/2006/relationships/hyperlink" Target="http://avibase.bsc-eoc.org/species.jsp?avibaseid=40B5D4A693F4C373" TargetMode="External" /><Relationship Id="rId35" Type="http://schemas.openxmlformats.org/officeDocument/2006/relationships/hyperlink" Target="http://avibase.bsc-eoc.org/species.jsp?avibaseid=F2858F9FFB9DFDCF" TargetMode="External" /><Relationship Id="rId36" Type="http://schemas.openxmlformats.org/officeDocument/2006/relationships/hyperlink" Target="http://avibase.bsc-eoc.org/species.jsp?avibaseid=DF32B1F9C576957F" TargetMode="External" /><Relationship Id="rId37" Type="http://schemas.openxmlformats.org/officeDocument/2006/relationships/hyperlink" Target="http://avibase.bsc-eoc.org/species.jsp?avibaseid=74853F898557A8BD" TargetMode="External" /><Relationship Id="rId38" Type="http://schemas.openxmlformats.org/officeDocument/2006/relationships/hyperlink" Target="http://avibase.bsc-eoc.org/species.jsp?avibaseid=FC10F6ED31D29188" TargetMode="External" /><Relationship Id="rId39" Type="http://schemas.openxmlformats.org/officeDocument/2006/relationships/hyperlink" Target="http://avibase.bsc-eoc.org/species.jsp?avibaseid=2B64CDA1EAB05F12" TargetMode="External" /><Relationship Id="rId40" Type="http://schemas.openxmlformats.org/officeDocument/2006/relationships/hyperlink" Target="http://avibase.bsc-eoc.org/species.jsp?avibaseid=CAFBA217EB0B098C" TargetMode="External" /><Relationship Id="rId41" Type="http://schemas.openxmlformats.org/officeDocument/2006/relationships/hyperlink" Target="http://avibase.bsc-eoc.org/species.jsp?avibaseid=D4540F880A3EC3BB" TargetMode="External" /><Relationship Id="rId42" Type="http://schemas.openxmlformats.org/officeDocument/2006/relationships/hyperlink" Target="http://avibase.bsc-eoc.org/species.jsp?avibaseid=A0A584C1E7D786FE" TargetMode="External" /><Relationship Id="rId43" Type="http://schemas.openxmlformats.org/officeDocument/2006/relationships/hyperlink" Target="http://avibase.bsc-eoc.org/species.jsp?avibaseid=F86BB1D3818BDB03" TargetMode="External" /><Relationship Id="rId44" Type="http://schemas.openxmlformats.org/officeDocument/2006/relationships/hyperlink" Target="http://avibase.bsc-eoc.org/species.jsp?avibaseid=0F9B5174A8ACF737" TargetMode="External" /><Relationship Id="rId45" Type="http://schemas.openxmlformats.org/officeDocument/2006/relationships/hyperlink" Target="http://avibase.bsc-eoc.org/species.jsp?avibaseid=B06A9079584A8D53" TargetMode="External" /><Relationship Id="rId46" Type="http://schemas.openxmlformats.org/officeDocument/2006/relationships/hyperlink" Target="http://avibase.bsc-eoc.org/species.jsp?avibaseid=215FEA89A0F19F5C" TargetMode="External" /><Relationship Id="rId47" Type="http://schemas.openxmlformats.org/officeDocument/2006/relationships/hyperlink" Target="http://avibase.bsc-eoc.org/species.jsp?avibaseid=1327AC55AA9D579B" TargetMode="External" /><Relationship Id="rId48" Type="http://schemas.openxmlformats.org/officeDocument/2006/relationships/hyperlink" Target="http://avibase.bsc-eoc.org/species.jsp?avibaseid=97C47F3E1BA4129A" TargetMode="External" /><Relationship Id="rId49" Type="http://schemas.openxmlformats.org/officeDocument/2006/relationships/hyperlink" Target="http://avibase.bsc-eoc.org/species.jsp?avibaseid=22832FF4C1180B06" TargetMode="External" /><Relationship Id="rId50" Type="http://schemas.openxmlformats.org/officeDocument/2006/relationships/hyperlink" Target="http://avibase.bsc-eoc.org/species.jsp?avibaseid=C505EA727A6A51F5" TargetMode="External" /><Relationship Id="rId51" Type="http://schemas.openxmlformats.org/officeDocument/2006/relationships/hyperlink" Target="http://avibase.bsc-eoc.org/species.jsp?avibaseid=14885C181A91C21A" TargetMode="External" /><Relationship Id="rId52" Type="http://schemas.openxmlformats.org/officeDocument/2006/relationships/hyperlink" Target="http://avibase.bsc-eoc.org/species.jsp?avibaseid=131038ADDA3373B0" TargetMode="External" /><Relationship Id="rId53" Type="http://schemas.openxmlformats.org/officeDocument/2006/relationships/hyperlink" Target="http://avibase.bsc-eoc.org/species.jsp?avibaseid=0419DDC2F668EEE5" TargetMode="External" /><Relationship Id="rId54" Type="http://schemas.openxmlformats.org/officeDocument/2006/relationships/hyperlink" Target="http://avibase.bsc-eoc.org/species.jsp?avibaseid=76B512B1EE9B10EC" TargetMode="External" /><Relationship Id="rId55" Type="http://schemas.openxmlformats.org/officeDocument/2006/relationships/hyperlink" Target="http://avibase.bsc-eoc.org/species.jsp?avibaseid=6CBD872456996F41" TargetMode="External" /><Relationship Id="rId56" Type="http://schemas.openxmlformats.org/officeDocument/2006/relationships/hyperlink" Target="http://avibase.bsc-eoc.org/species.jsp?avibaseid=8372FFBAA4080FBB" TargetMode="External" /><Relationship Id="rId57" Type="http://schemas.openxmlformats.org/officeDocument/2006/relationships/hyperlink" Target="http://avibase.bsc-eoc.org/species.jsp?avibaseid=4B8CC2853542FFED" TargetMode="External" /><Relationship Id="rId58" Type="http://schemas.openxmlformats.org/officeDocument/2006/relationships/hyperlink" Target="http://avibase.bsc-eoc.org/species.jsp?avibaseid=9A418C4525EAB2B1" TargetMode="External" /><Relationship Id="rId59" Type="http://schemas.openxmlformats.org/officeDocument/2006/relationships/hyperlink" Target="http://avibase.bsc-eoc.org/species.jsp?avibaseid=3EEB66EDF52A873B" TargetMode="External" /><Relationship Id="rId60" Type="http://schemas.openxmlformats.org/officeDocument/2006/relationships/hyperlink" Target="http://avibase.bsc-eoc.org/species.jsp?avibaseid=D2AFD39BFB907C05" TargetMode="External" /><Relationship Id="rId61" Type="http://schemas.openxmlformats.org/officeDocument/2006/relationships/hyperlink" Target="http://avibase.bsc-eoc.org/species.jsp?avibaseid=922DE9C1DF8597F0" TargetMode="External" /><Relationship Id="rId62" Type="http://schemas.openxmlformats.org/officeDocument/2006/relationships/hyperlink" Target="http://avibase.bsc-eoc.org/species.jsp?avibaseid=45A1D850C0690AD0" TargetMode="External" /><Relationship Id="rId63" Type="http://schemas.openxmlformats.org/officeDocument/2006/relationships/hyperlink" Target="http://avibase.bsc-eoc.org/species.jsp?avibaseid=E2A19474E62F83E1" TargetMode="External" /><Relationship Id="rId64" Type="http://schemas.openxmlformats.org/officeDocument/2006/relationships/hyperlink" Target="http://avibase.bsc-eoc.org/species.jsp?avibaseid=1A0ECB6EDF6DB4B2" TargetMode="External" /><Relationship Id="rId65" Type="http://schemas.openxmlformats.org/officeDocument/2006/relationships/hyperlink" Target="http://avibase.bsc-eoc.org/species.jsp?avibaseid=06D9A2C8D1E3678A" TargetMode="External" /><Relationship Id="rId66" Type="http://schemas.openxmlformats.org/officeDocument/2006/relationships/hyperlink" Target="http://avibase.bsc-eoc.org/species.jsp?avibaseid=A19B0CF4A0D54658" TargetMode="External" /><Relationship Id="rId67" Type="http://schemas.openxmlformats.org/officeDocument/2006/relationships/hyperlink" Target="http://avibase.bsc-eoc.org/species.jsp?avibaseid=BECA271F14F77BEE" TargetMode="External" /><Relationship Id="rId68" Type="http://schemas.openxmlformats.org/officeDocument/2006/relationships/hyperlink" Target="http://avibase.bsc-eoc.org/species.jsp?avibaseid=D99158DF0C977827" TargetMode="External" /><Relationship Id="rId69" Type="http://schemas.openxmlformats.org/officeDocument/2006/relationships/hyperlink" Target="http://avibase.bsc-eoc.org/species.jsp?avibaseid=3F2BA4F7CD1E5F37" TargetMode="External" /><Relationship Id="rId70" Type="http://schemas.openxmlformats.org/officeDocument/2006/relationships/hyperlink" Target="http://avibase.bsc-eoc.org/species.jsp?avibaseid=F56A73BF6465516D" TargetMode="External" /><Relationship Id="rId71" Type="http://schemas.openxmlformats.org/officeDocument/2006/relationships/hyperlink" Target="http://avibase.bsc-eoc.org/species.jsp?avibaseid=148F0B012CB5233A" TargetMode="External" /><Relationship Id="rId72" Type="http://schemas.openxmlformats.org/officeDocument/2006/relationships/hyperlink" Target="http://avibase.bsc-eoc.org/species.jsp?avibaseid=34D5B04DE53894FF" TargetMode="External" /><Relationship Id="rId73" Type="http://schemas.openxmlformats.org/officeDocument/2006/relationships/hyperlink" Target="http://avibase.bsc-eoc.org/species.jsp?avibaseid=AC1E791EF6C92723" TargetMode="External" /><Relationship Id="rId74" Type="http://schemas.openxmlformats.org/officeDocument/2006/relationships/hyperlink" Target="http://avibase.bsc-eoc.org/species.jsp?avibaseid=53288666B2C70F88" TargetMode="External" /><Relationship Id="rId75" Type="http://schemas.openxmlformats.org/officeDocument/2006/relationships/hyperlink" Target="http://avibase.bsc-eoc.org/species.jsp?avibaseid=8F82FF8C30667D90" TargetMode="External" /><Relationship Id="rId76" Type="http://schemas.openxmlformats.org/officeDocument/2006/relationships/hyperlink" Target="http://avibase.bsc-eoc.org/species.jsp?avibaseid=A927C1AE78492E6B" TargetMode="External" /><Relationship Id="rId77" Type="http://schemas.openxmlformats.org/officeDocument/2006/relationships/hyperlink" Target="http://avibase.bsc-eoc.org/species.jsp?avibaseid=46DECAEEE5908123" TargetMode="External" /><Relationship Id="rId78" Type="http://schemas.openxmlformats.org/officeDocument/2006/relationships/hyperlink" Target="http://avibase.bsc-eoc.org/species.jsp?avibaseid=31413BFF6469FEB6" TargetMode="External" /><Relationship Id="rId79" Type="http://schemas.openxmlformats.org/officeDocument/2006/relationships/hyperlink" Target="http://avibase.bsc-eoc.org/species.jsp?avibaseid=85DF723B9BCC152F" TargetMode="External" /><Relationship Id="rId80" Type="http://schemas.openxmlformats.org/officeDocument/2006/relationships/hyperlink" Target="http://avibase.bsc-eoc.org/species.jsp?avibaseid=862F6F04186871A8" TargetMode="External" /><Relationship Id="rId81" Type="http://schemas.openxmlformats.org/officeDocument/2006/relationships/hyperlink" Target="http://avibase.bsc-eoc.org/species.jsp?avibaseid=1B28A4B6389473D3" TargetMode="External" /><Relationship Id="rId82" Type="http://schemas.openxmlformats.org/officeDocument/2006/relationships/hyperlink" Target="http://avibase.bsc-eoc.org/species.jsp?avibaseid=3CAEB7CEEC7FFF50" TargetMode="External" /><Relationship Id="rId83" Type="http://schemas.openxmlformats.org/officeDocument/2006/relationships/hyperlink" Target="http://avibase.bsc-eoc.org/species.jsp?avibaseid=C73ED2F5D88625BA" TargetMode="External" /><Relationship Id="rId84" Type="http://schemas.openxmlformats.org/officeDocument/2006/relationships/hyperlink" Target="http://avibase.bsc-eoc.org/species.jsp?avibaseid=ED66316522B99A30" TargetMode="External" /><Relationship Id="rId85" Type="http://schemas.openxmlformats.org/officeDocument/2006/relationships/hyperlink" Target="http://avibase.bsc-eoc.org/species.jsp?avibaseid=27903EF7E618A6A2" TargetMode="External" /><Relationship Id="rId86" Type="http://schemas.openxmlformats.org/officeDocument/2006/relationships/hyperlink" Target="http://avibase.bsc-eoc.org/species.jsp?avibaseid=F5E92B225F648330" TargetMode="External" /><Relationship Id="rId87" Type="http://schemas.openxmlformats.org/officeDocument/2006/relationships/hyperlink" Target="http://avibase.bsc-eoc.org/species.jsp?avibaseid=D531B5D3CC41D25A" TargetMode="External" /><Relationship Id="rId88" Type="http://schemas.openxmlformats.org/officeDocument/2006/relationships/hyperlink" Target="http://avibase.bsc-eoc.org/species.jsp?avibaseid=C4EC6263B0A28B1D" TargetMode="External" /><Relationship Id="rId89" Type="http://schemas.openxmlformats.org/officeDocument/2006/relationships/hyperlink" Target="http://avibase.bsc-eoc.org/species.jsp?avibaseid=074251A39ED5AB9D" TargetMode="External" /><Relationship Id="rId90" Type="http://schemas.openxmlformats.org/officeDocument/2006/relationships/hyperlink" Target="http://avibase.bsc-eoc.org/species.jsp?avibaseid=0F0DCC2F28E4E83B" TargetMode="External" /><Relationship Id="rId91" Type="http://schemas.openxmlformats.org/officeDocument/2006/relationships/hyperlink" Target="http://avibase.bsc-eoc.org/species.jsp?avibaseid=0A787822FDD6B58C" TargetMode="External" /><Relationship Id="rId92" Type="http://schemas.openxmlformats.org/officeDocument/2006/relationships/hyperlink" Target="http://avibase.bsc-eoc.org/species.jsp?avibaseid=EDA37B7C5D4A25ED" TargetMode="External" /><Relationship Id="rId93" Type="http://schemas.openxmlformats.org/officeDocument/2006/relationships/hyperlink" Target="http://avibase.bsc-eoc.org/species.jsp?avibaseid=35EC3BBF166AB032" TargetMode="External" /><Relationship Id="rId94" Type="http://schemas.openxmlformats.org/officeDocument/2006/relationships/hyperlink" Target="http://avibase.bsc-eoc.org/species.jsp?avibaseid=D16D486D33F5C4C3" TargetMode="External" /><Relationship Id="rId95" Type="http://schemas.openxmlformats.org/officeDocument/2006/relationships/hyperlink" Target="http://avibase.bsc-eoc.org/species.jsp?avibaseid=8548B07ECA48773F" TargetMode="External" /><Relationship Id="rId96" Type="http://schemas.openxmlformats.org/officeDocument/2006/relationships/hyperlink" Target="http://avibase.bsc-eoc.org/species.jsp?avibaseid=A7B17EFC92B53D29" TargetMode="External" /><Relationship Id="rId97" Type="http://schemas.openxmlformats.org/officeDocument/2006/relationships/hyperlink" Target="http://avibase.bsc-eoc.org/species.jsp?avibaseid=18B415D28BBF934C" TargetMode="External" /><Relationship Id="rId98" Type="http://schemas.openxmlformats.org/officeDocument/2006/relationships/hyperlink" Target="http://avibase.bsc-eoc.org/species.jsp?avibaseid=15CF9352AD0E92DF" TargetMode="External" /><Relationship Id="rId99" Type="http://schemas.openxmlformats.org/officeDocument/2006/relationships/hyperlink" Target="http://avibase.bsc-eoc.org/species.jsp?avibaseid=8E67DC5F68BDF62C" TargetMode="External" /><Relationship Id="rId100" Type="http://schemas.openxmlformats.org/officeDocument/2006/relationships/hyperlink" Target="http://avibase.bsc-eoc.org/species.jsp?avibaseid=D6BFC73A3E067711" TargetMode="External" /><Relationship Id="rId101" Type="http://schemas.openxmlformats.org/officeDocument/2006/relationships/hyperlink" Target="http://avibase.bsc-eoc.org/species.jsp?avibaseid=F9305BAA638BAEFC" TargetMode="External" /><Relationship Id="rId102" Type="http://schemas.openxmlformats.org/officeDocument/2006/relationships/hyperlink" Target="http://avibase.bsc-eoc.org/species.jsp?avibaseid=3BB5CBA66CF48884" TargetMode="External" /><Relationship Id="rId103" Type="http://schemas.openxmlformats.org/officeDocument/2006/relationships/hyperlink" Target="http://avibase.bsc-eoc.org/species.jsp?avibaseid=454B5CD5F5285B77" TargetMode="External" /><Relationship Id="rId104" Type="http://schemas.openxmlformats.org/officeDocument/2006/relationships/hyperlink" Target="http://avibase.bsc-eoc.org/species.jsp?avibaseid=9A684C997C1AF1BA" TargetMode="External" /><Relationship Id="rId105" Type="http://schemas.openxmlformats.org/officeDocument/2006/relationships/hyperlink" Target="http://avibase.bsc-eoc.org/species.jsp?avibaseid=DC3050A9771F2CE9" TargetMode="External" /><Relationship Id="rId106" Type="http://schemas.openxmlformats.org/officeDocument/2006/relationships/hyperlink" Target="http://avibase.bsc-eoc.org/species.jsp?avibaseid=2DABF98FBEEAB7BB" TargetMode="External" /><Relationship Id="rId107" Type="http://schemas.openxmlformats.org/officeDocument/2006/relationships/hyperlink" Target="http://avibase.bsc-eoc.org/species.jsp?avibaseid=143A681C9BCE9A20" TargetMode="External" /><Relationship Id="rId108" Type="http://schemas.openxmlformats.org/officeDocument/2006/relationships/hyperlink" Target="http://avibase.bsc-eoc.org/species.jsp?avibaseid=06B9BD243A756B28" TargetMode="External" /><Relationship Id="rId109" Type="http://schemas.openxmlformats.org/officeDocument/2006/relationships/hyperlink" Target="http://avibase.bsc-eoc.org/species.jsp?avibaseid=15369E8EB4CBD064" TargetMode="External" /><Relationship Id="rId110" Type="http://schemas.openxmlformats.org/officeDocument/2006/relationships/hyperlink" Target="http://avibase.bsc-eoc.org/species.jsp?avibaseid=9936FF4AFB430504" TargetMode="External" /><Relationship Id="rId111" Type="http://schemas.openxmlformats.org/officeDocument/2006/relationships/hyperlink" Target="http://avibase.bsc-eoc.org/species.jsp?avibaseid=9151E0BA75761647" TargetMode="External" /><Relationship Id="rId112" Type="http://schemas.openxmlformats.org/officeDocument/2006/relationships/hyperlink" Target="http://avibase.bsc-eoc.org/species.jsp?avibaseid=7CB8F5B711DE64D0" TargetMode="External" /><Relationship Id="rId113" Type="http://schemas.openxmlformats.org/officeDocument/2006/relationships/hyperlink" Target="http://avibase.bsc-eoc.org/species.jsp?avibaseid=39086887E9EAFEB3" TargetMode="External" /><Relationship Id="rId114" Type="http://schemas.openxmlformats.org/officeDocument/2006/relationships/hyperlink" Target="http://avibase.bsc-eoc.org/species.jsp?avibaseid=27CE7132A1848BCD" TargetMode="External" /><Relationship Id="rId115" Type="http://schemas.openxmlformats.org/officeDocument/2006/relationships/hyperlink" Target="http://avibase.bsc-eoc.org/species.jsp?avibaseid=6EB497FA1859864B" TargetMode="External" /><Relationship Id="rId116" Type="http://schemas.openxmlformats.org/officeDocument/2006/relationships/hyperlink" Target="http://avibase.bsc-eoc.org/species.jsp?avibaseid=FB02DD9658CC1EC6" TargetMode="External" /><Relationship Id="rId117" Type="http://schemas.openxmlformats.org/officeDocument/2006/relationships/hyperlink" Target="http://avibase.bsc-eoc.org/species.jsp?avibaseid=F7B9355E42C3F987" TargetMode="External" /><Relationship Id="rId118" Type="http://schemas.openxmlformats.org/officeDocument/2006/relationships/hyperlink" Target="http://avibase.bsc-eoc.org/species.jsp?avibaseid=D40E8FE849D498AF" TargetMode="External" /><Relationship Id="rId119" Type="http://schemas.openxmlformats.org/officeDocument/2006/relationships/hyperlink" Target="http://avibase.bsc-eoc.org/species.jsp?avibaseid=17310BF0FE9BAC8A" TargetMode="External" /><Relationship Id="rId120" Type="http://schemas.openxmlformats.org/officeDocument/2006/relationships/hyperlink" Target="http://avibase.bsc-eoc.org/species.jsp?avibaseid=441918B5AE353C3B" TargetMode="External" /><Relationship Id="rId121" Type="http://schemas.openxmlformats.org/officeDocument/2006/relationships/hyperlink" Target="http://avibase.bsc-eoc.org/species.jsp?avibaseid=BC06BC0D1056BC7B" TargetMode="External" /><Relationship Id="rId122" Type="http://schemas.openxmlformats.org/officeDocument/2006/relationships/hyperlink" Target="http://avibase.bsc-eoc.org/species.jsp?avibaseid=43CAAEE3B0D305D9" TargetMode="External" /><Relationship Id="rId123" Type="http://schemas.openxmlformats.org/officeDocument/2006/relationships/hyperlink" Target="http://avibase.bsc-eoc.org/species.jsp?avibaseid=7AB4E42B260B5954" TargetMode="External" /><Relationship Id="rId124" Type="http://schemas.openxmlformats.org/officeDocument/2006/relationships/hyperlink" Target="http://avibase.bsc-eoc.org/species.jsp?avibaseid=4D2FF6F13790ED7E" TargetMode="External" /><Relationship Id="rId125" Type="http://schemas.openxmlformats.org/officeDocument/2006/relationships/hyperlink" Target="http://avibase.bsc-eoc.org/species.jsp?avibaseid=68EDCC23F8128FA8" TargetMode="External" /><Relationship Id="rId126" Type="http://schemas.openxmlformats.org/officeDocument/2006/relationships/hyperlink" Target="http://avibase.bsc-eoc.org/species.jsp?avibaseid=F7504353640C1055" TargetMode="External" /><Relationship Id="rId127" Type="http://schemas.openxmlformats.org/officeDocument/2006/relationships/hyperlink" Target="http://avibase.bsc-eoc.org/species.jsp?avibaseid=F5DE9155D65FAB81" TargetMode="External" /><Relationship Id="rId128" Type="http://schemas.openxmlformats.org/officeDocument/2006/relationships/hyperlink" Target="http://avibase.bsc-eoc.org/species.jsp?avibaseid=461482EA51EE8ACB" TargetMode="External" /><Relationship Id="rId129" Type="http://schemas.openxmlformats.org/officeDocument/2006/relationships/hyperlink" Target="http://avibase.bsc-eoc.org/species.jsp?avibaseid=BBA263C235B15B88" TargetMode="External" /><Relationship Id="rId130" Type="http://schemas.openxmlformats.org/officeDocument/2006/relationships/hyperlink" Target="http://avibase.bsc-eoc.org/species.jsp?avibaseid=A6EA9F02884DCAC3" TargetMode="External" /><Relationship Id="rId131" Type="http://schemas.openxmlformats.org/officeDocument/2006/relationships/hyperlink" Target="http://avibase.bsc-eoc.org/species.jsp?avibaseid=70BD722BFB32E346" TargetMode="External" /><Relationship Id="rId132" Type="http://schemas.openxmlformats.org/officeDocument/2006/relationships/hyperlink" Target="http://avibase.bsc-eoc.org/species.jsp?avibaseid=9888B3AE7B0B41EE" TargetMode="External" /><Relationship Id="rId133" Type="http://schemas.openxmlformats.org/officeDocument/2006/relationships/hyperlink" Target="http://avibase.bsc-eoc.org/species.jsp?avibaseid=DDEF72287274826C" TargetMode="External" /><Relationship Id="rId134" Type="http://schemas.openxmlformats.org/officeDocument/2006/relationships/hyperlink" Target="http://avibase.bsc-eoc.org/species.jsp?avibaseid=B2D6AB06AA0628A7" TargetMode="External" /><Relationship Id="rId135" Type="http://schemas.openxmlformats.org/officeDocument/2006/relationships/hyperlink" Target="http://avibase.bsc-eoc.org/species.jsp?avibaseid=72B71F11642389C6" TargetMode="External" /><Relationship Id="rId136" Type="http://schemas.openxmlformats.org/officeDocument/2006/relationships/hyperlink" Target="http://avibase.bsc-eoc.org/species.jsp?avibaseid=DDC2CC929B5547C5" TargetMode="External" /><Relationship Id="rId137" Type="http://schemas.openxmlformats.org/officeDocument/2006/relationships/hyperlink" Target="http://avibase.bsc-eoc.org/species.jsp?avibaseid=46C9094410A753DB" TargetMode="External" /><Relationship Id="rId138" Type="http://schemas.openxmlformats.org/officeDocument/2006/relationships/hyperlink" Target="http://avibase.bsc-eoc.org/species.jsp?avibaseid=0B36500B526315F5" TargetMode="External" /><Relationship Id="rId139" Type="http://schemas.openxmlformats.org/officeDocument/2006/relationships/hyperlink" Target="http://avibase.bsc-eoc.org/species.jsp?avibaseid=3893974C387FD191" TargetMode="External" /><Relationship Id="rId140" Type="http://schemas.openxmlformats.org/officeDocument/2006/relationships/hyperlink" Target="http://avibase.bsc-eoc.org/species.jsp?avibaseid=3C3092F9E9DA070A" TargetMode="External" /><Relationship Id="rId141" Type="http://schemas.openxmlformats.org/officeDocument/2006/relationships/hyperlink" Target="http://avibase.bsc-eoc.org/species.jsp?avibaseid=3C8C3A3108123D9C" TargetMode="External" /><Relationship Id="rId142" Type="http://schemas.openxmlformats.org/officeDocument/2006/relationships/hyperlink" Target="http://avibase.bsc-eoc.org/species.jsp?avibaseid=1FACD21062D63FCB" TargetMode="External" /><Relationship Id="rId143" Type="http://schemas.openxmlformats.org/officeDocument/2006/relationships/hyperlink" Target="http://avibase.bsc-eoc.org/species.jsp?avibaseid=4A83155BA1B18139" TargetMode="External" /><Relationship Id="rId144" Type="http://schemas.openxmlformats.org/officeDocument/2006/relationships/hyperlink" Target="http://avibase.bsc-eoc.org/species.jsp?avibaseid=A20EA34DD9C65727" TargetMode="External" /><Relationship Id="rId145" Type="http://schemas.openxmlformats.org/officeDocument/2006/relationships/hyperlink" Target="http://avibase.bsc-eoc.org/species.jsp?avibaseid=8ACC245F174B13A5" TargetMode="External" /><Relationship Id="rId146" Type="http://schemas.openxmlformats.org/officeDocument/2006/relationships/hyperlink" Target="http://avibase.bsc-eoc.org/species.jsp?avibaseid=483A2A51F4A5E37E" TargetMode="External" /><Relationship Id="rId147" Type="http://schemas.openxmlformats.org/officeDocument/2006/relationships/hyperlink" Target="http://avibase.bsc-eoc.org/species.jsp?avibaseid=D209A90C8A90DA51" TargetMode="External" /><Relationship Id="rId148" Type="http://schemas.openxmlformats.org/officeDocument/2006/relationships/hyperlink" Target="http://avibase.bsc-eoc.org/species.jsp?avibaseid=EBD3129BC40A0706" TargetMode="External" /><Relationship Id="rId149" Type="http://schemas.openxmlformats.org/officeDocument/2006/relationships/hyperlink" Target="http://avibase.bsc-eoc.org/species.jsp?avibaseid=70CB00EC44A92A34" TargetMode="External" /><Relationship Id="rId150" Type="http://schemas.openxmlformats.org/officeDocument/2006/relationships/hyperlink" Target="http://avibase.bsc-eoc.org/species.jsp?avibaseid=E45D9EB2FE2364EE" TargetMode="External" /><Relationship Id="rId151" Type="http://schemas.openxmlformats.org/officeDocument/2006/relationships/hyperlink" Target="http://avibase.bsc-eoc.org/species.jsp?avibaseid=7FED570072561CD1" TargetMode="External" /><Relationship Id="rId152" Type="http://schemas.openxmlformats.org/officeDocument/2006/relationships/hyperlink" Target="http://avibase.bsc-eoc.org/species.jsp?avibaseid=FA2F91259125A6FA" TargetMode="External" /><Relationship Id="rId153" Type="http://schemas.openxmlformats.org/officeDocument/2006/relationships/hyperlink" Target="http://avibase.bsc-eoc.org/species.jsp?avibaseid=1ADEF52B3774501A" TargetMode="External" /><Relationship Id="rId154" Type="http://schemas.openxmlformats.org/officeDocument/2006/relationships/hyperlink" Target="http://avibase.bsc-eoc.org/species.jsp?avibaseid=0CCD664DDD5E664B" TargetMode="External" /><Relationship Id="rId155" Type="http://schemas.openxmlformats.org/officeDocument/2006/relationships/hyperlink" Target="http://avibase.bsc-eoc.org/species.jsp?avibaseid=A376DE6559C99215" TargetMode="External" /><Relationship Id="rId156" Type="http://schemas.openxmlformats.org/officeDocument/2006/relationships/hyperlink" Target="http://avibase.bsc-eoc.org/species.jsp?avibaseid=7149F93DEDDD66EE" TargetMode="External" /><Relationship Id="rId157" Type="http://schemas.openxmlformats.org/officeDocument/2006/relationships/hyperlink" Target="http://avibase.bsc-eoc.org/species.jsp?avibaseid=0D8BDD356AF10B22" TargetMode="External" /><Relationship Id="rId158" Type="http://schemas.openxmlformats.org/officeDocument/2006/relationships/hyperlink" Target="http://avibase.bsc-eoc.org/species.jsp?avibaseid=AB51824BF4194EF8" TargetMode="External" /><Relationship Id="rId159" Type="http://schemas.openxmlformats.org/officeDocument/2006/relationships/hyperlink" Target="http://avibase.bsc-eoc.org/species.jsp?avibaseid=F51C1C4AB0A3DC7F" TargetMode="External" /><Relationship Id="rId160" Type="http://schemas.openxmlformats.org/officeDocument/2006/relationships/hyperlink" Target="http://avibase.bsc-eoc.org/species.jsp?avibaseid=8205077FA2E98715" TargetMode="External" /><Relationship Id="rId161" Type="http://schemas.openxmlformats.org/officeDocument/2006/relationships/hyperlink" Target="http://avibase.bsc-eoc.org/species.jsp?avibaseid=E6DC5DA11534CBD6" TargetMode="External" /><Relationship Id="rId162" Type="http://schemas.openxmlformats.org/officeDocument/2006/relationships/hyperlink" Target="http://avibase.bsc-eoc.org/species.jsp?avibaseid=C0A68CA01963299C" TargetMode="External" /><Relationship Id="rId163" Type="http://schemas.openxmlformats.org/officeDocument/2006/relationships/hyperlink" Target="http://avibase.bsc-eoc.org/species.jsp?avibaseid=03C4A0C92560EB26" TargetMode="External" /><Relationship Id="rId164" Type="http://schemas.openxmlformats.org/officeDocument/2006/relationships/hyperlink" Target="http://avibase.bsc-eoc.org/species.jsp?avibaseid=0562A30F1285DB6E" TargetMode="External" /><Relationship Id="rId165" Type="http://schemas.openxmlformats.org/officeDocument/2006/relationships/hyperlink" Target="http://avibase.bsc-eoc.org/species.jsp?avibaseid=6EE4511347F342C4" TargetMode="External" /><Relationship Id="rId166" Type="http://schemas.openxmlformats.org/officeDocument/2006/relationships/hyperlink" Target="http://avibase.bsc-eoc.org/species.jsp?avibaseid=E7C7EE3AC6A45C81" TargetMode="External" /><Relationship Id="rId167" Type="http://schemas.openxmlformats.org/officeDocument/2006/relationships/hyperlink" Target="http://avibase.bsc-eoc.org/species.jsp?avibaseid=2624054ED644AABB" TargetMode="External" /><Relationship Id="rId168" Type="http://schemas.openxmlformats.org/officeDocument/2006/relationships/hyperlink" Target="http://avibase.bsc-eoc.org/species.jsp?avibaseid=306C892E9B9DCB15" TargetMode="External" /><Relationship Id="rId169" Type="http://schemas.openxmlformats.org/officeDocument/2006/relationships/hyperlink" Target="http://avibase.bsc-eoc.org/species.jsp?avibaseid=4F01F4165EC3954E" TargetMode="External" /><Relationship Id="rId170" Type="http://schemas.openxmlformats.org/officeDocument/2006/relationships/hyperlink" Target="http://avibase.bsc-eoc.org/species.jsp?avibaseid=28CACA8FA9A07018" TargetMode="External" /><Relationship Id="rId171" Type="http://schemas.openxmlformats.org/officeDocument/2006/relationships/hyperlink" Target="http://avibase.bsc-eoc.org/species.jsp?avibaseid=948ED65CEC66A149" TargetMode="External" /><Relationship Id="rId172" Type="http://schemas.openxmlformats.org/officeDocument/2006/relationships/hyperlink" Target="http://avibase.bsc-eoc.org/species.jsp?avibaseid=9EA74ADAAC0963AD" TargetMode="External" /><Relationship Id="rId173" Type="http://schemas.openxmlformats.org/officeDocument/2006/relationships/hyperlink" Target="http://avibase.bsc-eoc.org/species.jsp?avibaseid=2F4678213A9F0285" TargetMode="External" /><Relationship Id="rId174" Type="http://schemas.openxmlformats.org/officeDocument/2006/relationships/hyperlink" Target="http://avibase.bsc-eoc.org/species.jsp?avibaseid=7DE8EBBA41DDD73B" TargetMode="External" /><Relationship Id="rId175" Type="http://schemas.openxmlformats.org/officeDocument/2006/relationships/hyperlink" Target="http://avibase.bsc-eoc.org/species.jsp?avibaseid=B3031527B52F09AE" TargetMode="External" /><Relationship Id="rId176" Type="http://schemas.openxmlformats.org/officeDocument/2006/relationships/hyperlink" Target="http://avibase.bsc-eoc.org/species.jsp?avibaseid=862749B0BC6405DC" TargetMode="External" /><Relationship Id="rId177" Type="http://schemas.openxmlformats.org/officeDocument/2006/relationships/hyperlink" Target="http://avibase.bsc-eoc.org/species.jsp?avibaseid=B2E6AB9FC2608DFA" TargetMode="External" /><Relationship Id="rId178" Type="http://schemas.openxmlformats.org/officeDocument/2006/relationships/hyperlink" Target="http://avibase.bsc-eoc.org/species.jsp?avibaseid=E5DF48FC7F1FCF42" TargetMode="External" /><Relationship Id="rId179" Type="http://schemas.openxmlformats.org/officeDocument/2006/relationships/hyperlink" Target="http://avibase.bsc-eoc.org/species.jsp?avibaseid=9FF4EDB512CBD078" TargetMode="External" /><Relationship Id="rId180" Type="http://schemas.openxmlformats.org/officeDocument/2006/relationships/hyperlink" Target="http://avibase.bsc-eoc.org/species.jsp?avibaseid=6B1CFC3CFA400D78" TargetMode="External" /><Relationship Id="rId181" Type="http://schemas.openxmlformats.org/officeDocument/2006/relationships/hyperlink" Target="http://avibase.bsc-eoc.org/species.jsp?avibaseid=D7F9C6B5A4455F7A" TargetMode="External" /><Relationship Id="rId182" Type="http://schemas.openxmlformats.org/officeDocument/2006/relationships/hyperlink" Target="http://avibase.bsc-eoc.org/species.jsp?avibaseid=3996ECD05ECD3D30" TargetMode="External" /><Relationship Id="rId183" Type="http://schemas.openxmlformats.org/officeDocument/2006/relationships/hyperlink" Target="http://avibase.bsc-eoc.org/species.jsp?avibaseid=7DE7F0ED411E691E" TargetMode="External" /><Relationship Id="rId184" Type="http://schemas.openxmlformats.org/officeDocument/2006/relationships/hyperlink" Target="http://avibase.bsc-eoc.org/species.jsp?avibaseid=022798AB098C2792" TargetMode="External" /><Relationship Id="rId185" Type="http://schemas.openxmlformats.org/officeDocument/2006/relationships/hyperlink" Target="http://avibase.bsc-eoc.org/species.jsp?avibaseid=5B3BD7A0AA5FB24C" TargetMode="External" /><Relationship Id="rId186" Type="http://schemas.openxmlformats.org/officeDocument/2006/relationships/hyperlink" Target="http://avibase.bsc-eoc.org/species.jsp?avibaseid=641068BB618346AB" TargetMode="External" /><Relationship Id="rId187" Type="http://schemas.openxmlformats.org/officeDocument/2006/relationships/hyperlink" Target="http://avibase.bsc-eoc.org/species.jsp?avibaseid=439F76D18410EBF7" TargetMode="External" /><Relationship Id="rId188" Type="http://schemas.openxmlformats.org/officeDocument/2006/relationships/hyperlink" Target="http://avibase.bsc-eoc.org/species.jsp?avibaseid=918A2BDECD59D697" TargetMode="External" /><Relationship Id="rId189" Type="http://schemas.openxmlformats.org/officeDocument/2006/relationships/hyperlink" Target="http://avibase.bsc-eoc.org/species.jsp?avibaseid=7E70D490A6476D16" TargetMode="External" /><Relationship Id="rId190" Type="http://schemas.openxmlformats.org/officeDocument/2006/relationships/hyperlink" Target="http://avibase.bsc-eoc.org/species.jsp?avibaseid=E44FAD6F1D1DBB34" TargetMode="External" /><Relationship Id="rId191" Type="http://schemas.openxmlformats.org/officeDocument/2006/relationships/hyperlink" Target="http://avibase.bsc-eoc.org/species.jsp?avibaseid=11FE731367CF2483" TargetMode="External" /><Relationship Id="rId192" Type="http://schemas.openxmlformats.org/officeDocument/2006/relationships/hyperlink" Target="http://avibase.bsc-eoc.org/species.jsp?avibaseid=4C35510F09647DF8" TargetMode="External" /><Relationship Id="rId193" Type="http://schemas.openxmlformats.org/officeDocument/2006/relationships/hyperlink" Target="http://avibase.bsc-eoc.org/species.jsp?avibaseid=34D538E14AA16E13" TargetMode="External" /><Relationship Id="rId194" Type="http://schemas.openxmlformats.org/officeDocument/2006/relationships/hyperlink" Target="http://avibase.bsc-eoc.org/species.jsp?avibaseid=21ADC3ED8E24C1C9" TargetMode="External" /><Relationship Id="rId195" Type="http://schemas.openxmlformats.org/officeDocument/2006/relationships/hyperlink" Target="http://avibase.bsc-eoc.org/species.jsp?avibaseid=94A1C447583CB6D2" TargetMode="External" /><Relationship Id="rId196" Type="http://schemas.openxmlformats.org/officeDocument/2006/relationships/hyperlink" Target="http://avibase.bsc-eoc.org/species.jsp?avibaseid=58C502EA7AF3E023" TargetMode="External" /><Relationship Id="rId197" Type="http://schemas.openxmlformats.org/officeDocument/2006/relationships/hyperlink" Target="http://avibase.bsc-eoc.org/species.jsp?avibaseid=B79D6B3DD15ECB2B" TargetMode="External" /><Relationship Id="rId198" Type="http://schemas.openxmlformats.org/officeDocument/2006/relationships/hyperlink" Target="http://avibase.bsc-eoc.org/species.jsp?avibaseid=A7275096DD6A3692" TargetMode="External" /><Relationship Id="rId199" Type="http://schemas.openxmlformats.org/officeDocument/2006/relationships/hyperlink" Target="http://avibase.bsc-eoc.org/species.jsp?avibaseid=FED5AED5C59A00B6" TargetMode="External" /><Relationship Id="rId200" Type="http://schemas.openxmlformats.org/officeDocument/2006/relationships/hyperlink" Target="http://avibase.bsc-eoc.org/species.jsp?avibaseid=5C17300BC4B0B134" TargetMode="External" /><Relationship Id="rId201" Type="http://schemas.openxmlformats.org/officeDocument/2006/relationships/hyperlink" Target="http://avibase.bsc-eoc.org/species.jsp?avibaseid=80D1896150FBA704" TargetMode="External" /><Relationship Id="rId202" Type="http://schemas.openxmlformats.org/officeDocument/2006/relationships/hyperlink" Target="http://avibase.bsc-eoc.org/species.jsp?avibaseid=63F72CA7A9412F97" TargetMode="External" /><Relationship Id="rId203" Type="http://schemas.openxmlformats.org/officeDocument/2006/relationships/hyperlink" Target="http://avibase.bsc-eoc.org/species.jsp?avibaseid=1CB41EB50EBED95A" TargetMode="External" /><Relationship Id="rId204" Type="http://schemas.openxmlformats.org/officeDocument/2006/relationships/hyperlink" Target="http://avibase.bsc-eoc.org/species.jsp?avibaseid=330BEC7ECACBB84C" TargetMode="External" /><Relationship Id="rId205" Type="http://schemas.openxmlformats.org/officeDocument/2006/relationships/hyperlink" Target="http://avibase.bsc-eoc.org/species.jsp?avibaseid=562090528349C39F" TargetMode="External" /><Relationship Id="rId206" Type="http://schemas.openxmlformats.org/officeDocument/2006/relationships/hyperlink" Target="http://avibase.bsc-eoc.org/species.jsp?avibaseid=6ABDB63537227774" TargetMode="External" /><Relationship Id="rId207" Type="http://schemas.openxmlformats.org/officeDocument/2006/relationships/hyperlink" Target="http://avibase.bsc-eoc.org/species.jsp?avibaseid=7542C6F1F6AD2D73" TargetMode="External" /><Relationship Id="rId208" Type="http://schemas.openxmlformats.org/officeDocument/2006/relationships/hyperlink" Target="http://avibase.bsc-eoc.org/species.jsp?avibaseid=F9F4B04D08108B41" TargetMode="External" /><Relationship Id="rId209" Type="http://schemas.openxmlformats.org/officeDocument/2006/relationships/hyperlink" Target="http://avibase.bsc-eoc.org/species.jsp?avibaseid=88F4B969622B8268" TargetMode="External" /><Relationship Id="rId210" Type="http://schemas.openxmlformats.org/officeDocument/2006/relationships/hyperlink" Target="http://avibase.bsc-eoc.org/species.jsp?avibaseid=61F9065BE0965E1A" TargetMode="External" /><Relationship Id="rId211" Type="http://schemas.openxmlformats.org/officeDocument/2006/relationships/hyperlink" Target="http://avibase.bsc-eoc.org/species.jsp?avibaseid=905A5016906F8A9F" TargetMode="External" /><Relationship Id="rId212" Type="http://schemas.openxmlformats.org/officeDocument/2006/relationships/hyperlink" Target="http://avibase.bsc-eoc.org/species.jsp?avibaseid=14AFBA82D556918C" TargetMode="External" /><Relationship Id="rId213" Type="http://schemas.openxmlformats.org/officeDocument/2006/relationships/hyperlink" Target="http://avibase.bsc-eoc.org/species.jsp?avibaseid=2D8C0437FEDEAE8A" TargetMode="External" /><Relationship Id="rId214" Type="http://schemas.openxmlformats.org/officeDocument/2006/relationships/hyperlink" Target="http://avibase.bsc-eoc.org/species.jsp?avibaseid=6EBDD2D5670A2F31" TargetMode="External" /><Relationship Id="rId215" Type="http://schemas.openxmlformats.org/officeDocument/2006/relationships/hyperlink" Target="http://avibase.bsc-eoc.org/species.jsp?avibaseid=7DDB347EDFED5A66" TargetMode="External" /><Relationship Id="rId216" Type="http://schemas.openxmlformats.org/officeDocument/2006/relationships/hyperlink" Target="http://avibase.bsc-eoc.org/species.jsp?avibaseid=6A0BA87AC4C0BF52" TargetMode="External" /><Relationship Id="rId217" Type="http://schemas.openxmlformats.org/officeDocument/2006/relationships/hyperlink" Target="http://avibase.bsc-eoc.org/species.jsp?avibaseid=56713D11679C12A6" TargetMode="External" /><Relationship Id="rId218" Type="http://schemas.openxmlformats.org/officeDocument/2006/relationships/hyperlink" Target="http://avibase.bsc-eoc.org/species.jsp?avibaseid=B92C35668B6FE9C9" TargetMode="External" /><Relationship Id="rId219" Type="http://schemas.openxmlformats.org/officeDocument/2006/relationships/hyperlink" Target="http://avibase.bsc-eoc.org/species.jsp?avibaseid=40A2405D8F570AE9" TargetMode="External" /><Relationship Id="rId220" Type="http://schemas.openxmlformats.org/officeDocument/2006/relationships/hyperlink" Target="http://avibase.bsc-eoc.org/species.jsp?avibaseid=75AAC17B33D1156A" TargetMode="External" /><Relationship Id="rId221" Type="http://schemas.openxmlformats.org/officeDocument/2006/relationships/hyperlink" Target="http://avibase.bsc-eoc.org/species.jsp?avibaseid=E15225F12A1ECAF2" TargetMode="External" /><Relationship Id="rId222" Type="http://schemas.openxmlformats.org/officeDocument/2006/relationships/hyperlink" Target="http://avibase.bsc-eoc.org/species.jsp?avibaseid=66B40819DA3DDEBD" TargetMode="External" /><Relationship Id="rId223" Type="http://schemas.openxmlformats.org/officeDocument/2006/relationships/hyperlink" Target="http://avibase.bsc-eoc.org/species.jsp?avibaseid=F188F8C84DE91D4D" TargetMode="External" /><Relationship Id="rId224" Type="http://schemas.openxmlformats.org/officeDocument/2006/relationships/hyperlink" Target="http://avibase.bsc-eoc.org/species.jsp?avibaseid=77F0C62CDEFDEFD6" TargetMode="External" /><Relationship Id="rId225" Type="http://schemas.openxmlformats.org/officeDocument/2006/relationships/hyperlink" Target="http://avibase.bsc-eoc.org/species.jsp?avibaseid=6E352E1870A195B7" TargetMode="External" /><Relationship Id="rId226" Type="http://schemas.openxmlformats.org/officeDocument/2006/relationships/hyperlink" Target="http://avibase.bsc-eoc.org/species.jsp?avibaseid=06DD9D954313582E" TargetMode="External" /><Relationship Id="rId227" Type="http://schemas.openxmlformats.org/officeDocument/2006/relationships/hyperlink" Target="http://avibase.bsc-eoc.org/species.jsp?avibaseid=CF2E967489666AEA" TargetMode="External" /><Relationship Id="rId228" Type="http://schemas.openxmlformats.org/officeDocument/2006/relationships/hyperlink" Target="http://avibase.bsc-eoc.org/species.jsp?avibaseid=AB031597691D999C" TargetMode="External" /><Relationship Id="rId229" Type="http://schemas.openxmlformats.org/officeDocument/2006/relationships/hyperlink" Target="http://avibase.bsc-eoc.org/species.jsp?avibaseid=B0E7740F312E814D" TargetMode="External" /><Relationship Id="rId230" Type="http://schemas.openxmlformats.org/officeDocument/2006/relationships/hyperlink" Target="http://avibase.bsc-eoc.org/species.jsp?avibaseid=6DE16262C2F04AAA" TargetMode="External" /><Relationship Id="rId231" Type="http://schemas.openxmlformats.org/officeDocument/2006/relationships/hyperlink" Target="http://avibase.bsc-eoc.org/species.jsp?avibaseid=0059A2E0EAFC6106" TargetMode="External" /><Relationship Id="rId232" Type="http://schemas.openxmlformats.org/officeDocument/2006/relationships/hyperlink" Target="http://avibase.bsc-eoc.org/species.jsp?avibaseid=00D5E1C6B9B8D348" TargetMode="External" /><Relationship Id="rId233" Type="http://schemas.openxmlformats.org/officeDocument/2006/relationships/hyperlink" Target="http://avibase.bsc-eoc.org/species.jsp?avibaseid=8E9E45B501CC5280" TargetMode="External" /><Relationship Id="rId234" Type="http://schemas.openxmlformats.org/officeDocument/2006/relationships/hyperlink" Target="http://avibase.bsc-eoc.org/species.jsp?avibaseid=174BFAB6C9B2C486" TargetMode="External" /><Relationship Id="rId235" Type="http://schemas.openxmlformats.org/officeDocument/2006/relationships/hyperlink" Target="http://avibase.bsc-eoc.org/species.jsp?avibaseid=EAE77D9607CB4ACD" TargetMode="External" /><Relationship Id="rId236" Type="http://schemas.openxmlformats.org/officeDocument/2006/relationships/hyperlink" Target="http://avibase.bsc-eoc.org/species.jsp?avibaseid=B4A4E4BF42395ED1" TargetMode="External" /><Relationship Id="rId237" Type="http://schemas.openxmlformats.org/officeDocument/2006/relationships/hyperlink" Target="http://avibase.bsc-eoc.org/species.jsp?avibaseid=CDDA63E0BAB534BA" TargetMode="External" /><Relationship Id="rId238" Type="http://schemas.openxmlformats.org/officeDocument/2006/relationships/hyperlink" Target="http://avibase.bsc-eoc.org/species.jsp?avibaseid=FC6A9CD0979A6DE8" TargetMode="External" /><Relationship Id="rId239" Type="http://schemas.openxmlformats.org/officeDocument/2006/relationships/hyperlink" Target="http://avibase.bsc-eoc.org/species.jsp?avibaseid=240E33900CE34D44" TargetMode="External" /><Relationship Id="rId240" Type="http://schemas.openxmlformats.org/officeDocument/2006/relationships/hyperlink" Target="http://avibase.bsc-eoc.org/species.jsp?avibaseid=E10D08098750A22D" TargetMode="External" /><Relationship Id="rId241" Type="http://schemas.openxmlformats.org/officeDocument/2006/relationships/hyperlink" Target="http://avibase.bsc-eoc.org/species.jsp?avibaseid=4C373DA183E36E41" TargetMode="External" /><Relationship Id="rId242" Type="http://schemas.openxmlformats.org/officeDocument/2006/relationships/hyperlink" Target="http://avibase.bsc-eoc.org/species.jsp?avibaseid=5983D6776C4C4F85" TargetMode="External" /><Relationship Id="rId243" Type="http://schemas.openxmlformats.org/officeDocument/2006/relationships/hyperlink" Target="http://avibase.bsc-eoc.org/species.jsp?avibaseid=400E032C4624AA36" TargetMode="External" /><Relationship Id="rId244" Type="http://schemas.openxmlformats.org/officeDocument/2006/relationships/hyperlink" Target="http://avibase.bsc-eoc.org/species.jsp?avibaseid=CE7D41A6447BCC86" TargetMode="External" /><Relationship Id="rId245" Type="http://schemas.openxmlformats.org/officeDocument/2006/relationships/hyperlink" Target="http://avibase.bsc-eoc.org/species.jsp?avibaseid=C887C3FC3B2EF07D" TargetMode="External" /><Relationship Id="rId246" Type="http://schemas.openxmlformats.org/officeDocument/2006/relationships/hyperlink" Target="http://avibase.bsc-eoc.org/species.jsp?avibaseid=169B483CCAD8551B" TargetMode="External" /><Relationship Id="rId247" Type="http://schemas.openxmlformats.org/officeDocument/2006/relationships/hyperlink" Target="http://avibase.bsc-eoc.org/species.jsp?avibaseid=864D4A4F697B5475" TargetMode="External" /><Relationship Id="rId248" Type="http://schemas.openxmlformats.org/officeDocument/2006/relationships/hyperlink" Target="http://avibase.bsc-eoc.org/species.jsp?avibaseid=1373D3241B58A454" TargetMode="External" /><Relationship Id="rId249" Type="http://schemas.openxmlformats.org/officeDocument/2006/relationships/hyperlink" Target="http://avibase.bsc-eoc.org/species.jsp?avibaseid=FA1DD6271EA9FF5C" TargetMode="External" /><Relationship Id="rId250" Type="http://schemas.openxmlformats.org/officeDocument/2006/relationships/hyperlink" Target="http://avibase.bsc-eoc.org/species.jsp?avibaseid=2645EE3C2B7CF6F0" TargetMode="External" /><Relationship Id="rId251" Type="http://schemas.openxmlformats.org/officeDocument/2006/relationships/hyperlink" Target="http://avibase.bsc-eoc.org/species.jsp?avibaseid=E8AA9E1CBACD66A4" TargetMode="External" /><Relationship Id="rId252" Type="http://schemas.openxmlformats.org/officeDocument/2006/relationships/hyperlink" Target="http://avibase.bsc-eoc.org/species.jsp?avibaseid=19D053B3A2A59558" TargetMode="External" /><Relationship Id="rId253" Type="http://schemas.openxmlformats.org/officeDocument/2006/relationships/hyperlink" Target="http://avibase.bsc-eoc.org/species.jsp?avibaseid=2B6DE1366B1D557C" TargetMode="External" /><Relationship Id="rId254" Type="http://schemas.openxmlformats.org/officeDocument/2006/relationships/hyperlink" Target="http://avibase.bsc-eoc.org/species.jsp?avibaseid=BA01A7936C97FEB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90"/>
  <sheetViews>
    <sheetView tabSelected="1"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837" sqref="A837"/>
      <selection pane="bottomRight" activeCell="K2" sqref="K2"/>
    </sheetView>
  </sheetViews>
  <sheetFormatPr defaultColWidth="10.57421875" defaultRowHeight="12.75"/>
  <cols>
    <col min="1" max="5" width="3.8515625" style="1" customWidth="1"/>
    <col min="6" max="7" width="14.8515625" style="2" customWidth="1"/>
    <col min="8" max="8" width="24.28125" style="3" customWidth="1"/>
    <col min="9" max="9" width="0" style="4" hidden="1" customWidth="1"/>
    <col min="10" max="10" width="0" style="5" hidden="1" customWidth="1"/>
    <col min="11" max="11" width="4.421875" style="7" customWidth="1"/>
    <col min="12" max="13" width="5.140625" style="7" customWidth="1"/>
    <col min="14" max="14" width="4.421875" style="7" customWidth="1"/>
    <col min="15" max="24" width="3.8515625" style="6" customWidth="1"/>
    <col min="25" max="36" width="3.8515625" style="7" customWidth="1"/>
    <col min="37" max="51" width="3.8515625" style="6" customWidth="1"/>
    <col min="52" max="56" width="3.8515625" style="7" customWidth="1"/>
    <col min="57" max="57" width="3.8515625" style="6" customWidth="1"/>
    <col min="58" max="58" width="7.7109375" style="6" customWidth="1"/>
    <col min="59" max="59" width="0" style="8" hidden="1" customWidth="1"/>
    <col min="60" max="61" width="0" style="0" hidden="1" customWidth="1"/>
    <col min="62" max="62" width="5.00390625" style="9" customWidth="1"/>
  </cols>
  <sheetData>
    <row r="1" spans="1:63" s="23" customFormat="1" ht="150" customHeight="1" thickBot="1" thickTop="1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2"/>
      <c r="G1" s="163" t="s">
        <v>5</v>
      </c>
      <c r="H1" s="163"/>
      <c r="I1" s="13" t="s">
        <v>6</v>
      </c>
      <c r="J1" s="13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6" t="s">
        <v>12</v>
      </c>
      <c r="P1" s="16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5" t="s">
        <v>22</v>
      </c>
      <c r="Z1" s="15" t="s">
        <v>23</v>
      </c>
      <c r="AA1" s="15" t="s">
        <v>24</v>
      </c>
      <c r="AB1" s="15" t="s">
        <v>25</v>
      </c>
      <c r="AC1" s="15" t="s">
        <v>26</v>
      </c>
      <c r="AD1" s="15" t="s">
        <v>27</v>
      </c>
      <c r="AE1" s="15" t="s">
        <v>28</v>
      </c>
      <c r="AF1" s="15" t="s">
        <v>29</v>
      </c>
      <c r="AG1" s="15" t="s">
        <v>30</v>
      </c>
      <c r="AH1" s="15" t="s">
        <v>31</v>
      </c>
      <c r="AI1" s="15" t="s">
        <v>32</v>
      </c>
      <c r="AJ1" s="15" t="s">
        <v>33</v>
      </c>
      <c r="AK1" s="16" t="s">
        <v>34</v>
      </c>
      <c r="AL1" s="16" t="s">
        <v>35</v>
      </c>
      <c r="AM1" s="16" t="s">
        <v>36</v>
      </c>
      <c r="AN1" s="16" t="s">
        <v>37</v>
      </c>
      <c r="AO1" s="16" t="s">
        <v>38</v>
      </c>
      <c r="AP1" s="16" t="s">
        <v>39</v>
      </c>
      <c r="AQ1" s="16" t="s">
        <v>40</v>
      </c>
      <c r="AR1" s="16" t="s">
        <v>41</v>
      </c>
      <c r="AS1" s="16" t="s">
        <v>42</v>
      </c>
      <c r="AT1" s="16" t="s">
        <v>43</v>
      </c>
      <c r="AU1" s="16" t="s">
        <v>44</v>
      </c>
      <c r="AV1" s="16" t="s">
        <v>45</v>
      </c>
      <c r="AW1" s="14" t="s">
        <v>46</v>
      </c>
      <c r="AX1" s="14" t="s">
        <v>47</v>
      </c>
      <c r="AY1" s="14" t="s">
        <v>48</v>
      </c>
      <c r="AZ1" s="15" t="s">
        <v>49</v>
      </c>
      <c r="BA1" s="15" t="s">
        <v>50</v>
      </c>
      <c r="BB1" s="15" t="s">
        <v>51</v>
      </c>
      <c r="BC1" s="15" t="s">
        <v>52</v>
      </c>
      <c r="BD1" s="15" t="s">
        <v>53</v>
      </c>
      <c r="BE1" s="16" t="s">
        <v>54</v>
      </c>
      <c r="BF1" s="17" t="s">
        <v>55</v>
      </c>
      <c r="BG1" s="18" t="s">
        <v>56</v>
      </c>
      <c r="BH1" s="19" t="s">
        <v>57</v>
      </c>
      <c r="BI1" s="20" t="s">
        <v>58</v>
      </c>
      <c r="BJ1" s="21"/>
      <c r="BK1" s="22"/>
    </row>
    <row r="2" spans="1:62" s="22" customFormat="1" ht="21.75" customHeight="1" thickBot="1">
      <c r="A2" s="24"/>
      <c r="B2" s="24"/>
      <c r="C2" s="25"/>
      <c r="D2" s="25"/>
      <c r="E2" s="25"/>
      <c r="F2" s="164" t="s">
        <v>59</v>
      </c>
      <c r="G2" s="164"/>
      <c r="H2" s="164"/>
      <c r="I2" s="26"/>
      <c r="J2" s="27"/>
      <c r="K2" s="28"/>
      <c r="L2" s="28"/>
      <c r="M2" s="28"/>
      <c r="N2" s="28"/>
      <c r="O2" s="29"/>
      <c r="P2" s="29"/>
      <c r="Q2" s="29"/>
      <c r="R2" s="29"/>
      <c r="S2" s="29"/>
      <c r="T2" s="29"/>
      <c r="U2" s="30"/>
      <c r="V2" s="30"/>
      <c r="W2" s="30"/>
      <c r="X2" s="30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30"/>
      <c r="AY2" s="30"/>
      <c r="AZ2" s="28"/>
      <c r="BA2" s="28"/>
      <c r="BB2" s="28"/>
      <c r="BC2" s="28"/>
      <c r="BD2" s="28"/>
      <c r="BE2" s="29"/>
      <c r="BF2" s="31"/>
      <c r="BG2" s="32"/>
      <c r="BH2" s="22">
        <f>SUM(K2:BE2)+COUNTIF(K2:BE2,"x")</f>
        <v>0</v>
      </c>
      <c r="BI2" s="22">
        <f>SUM(K2:BE2)+COUNTIF(K2:BE2,"x")+COUNTIF(K2:BE2,"e")</f>
        <v>0</v>
      </c>
      <c r="BJ2" s="33"/>
    </row>
    <row r="3" spans="1:62" s="22" customFormat="1" ht="21.75" customHeight="1" thickBot="1">
      <c r="A3" s="25"/>
      <c r="B3" s="25"/>
      <c r="C3" s="25"/>
      <c r="D3" s="25"/>
      <c r="E3" s="25"/>
      <c r="F3" s="34" t="s">
        <v>60</v>
      </c>
      <c r="G3" s="34" t="s">
        <v>61</v>
      </c>
      <c r="H3" s="35" t="s">
        <v>62</v>
      </c>
      <c r="I3" s="36"/>
      <c r="J3" s="37"/>
      <c r="K3" s="28"/>
      <c r="L3" s="28"/>
      <c r="M3" s="28"/>
      <c r="N3" s="28"/>
      <c r="O3" s="29"/>
      <c r="P3" s="29"/>
      <c r="Q3" s="29"/>
      <c r="R3" s="29"/>
      <c r="S3" s="29"/>
      <c r="T3" s="29"/>
      <c r="U3" s="30"/>
      <c r="V3" s="30"/>
      <c r="W3" s="30"/>
      <c r="X3" s="30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0"/>
      <c r="AX3" s="30"/>
      <c r="AY3" s="30"/>
      <c r="AZ3" s="28"/>
      <c r="BA3" s="28"/>
      <c r="BB3" s="28"/>
      <c r="BC3" s="28"/>
      <c r="BD3" s="28"/>
      <c r="BE3" s="29"/>
      <c r="BF3" s="31">
        <f>SUM(K3:BE3)+COUNTIF(K3:BE3,"x")+COUNTIF(K3:BE3,"e")+COUNTIF(K3:BE3,"t")</f>
        <v>0</v>
      </c>
      <c r="BG3" s="32"/>
      <c r="BH3" s="22">
        <f>SUM(K3:BE3)+COUNTIF(K3:BE3,"x")</f>
        <v>0</v>
      </c>
      <c r="BI3" s="22">
        <f>SUM(K3:BE3)+COUNTIF(K3:BE3,"x")+COUNTIF(K3:BE3,"e")</f>
        <v>0</v>
      </c>
      <c r="BJ3" s="33"/>
    </row>
    <row r="4" spans="1:62" s="22" customFormat="1" ht="21.75" customHeight="1" thickBot="1">
      <c r="A4" s="25"/>
      <c r="B4" s="25"/>
      <c r="C4" s="25"/>
      <c r="D4" s="25"/>
      <c r="E4" s="25"/>
      <c r="F4" s="38"/>
      <c r="G4" s="165"/>
      <c r="H4" s="165"/>
      <c r="I4" s="36"/>
      <c r="J4" s="37"/>
      <c r="K4" s="28"/>
      <c r="L4" s="28"/>
      <c r="M4" s="28"/>
      <c r="N4" s="28"/>
      <c r="O4" s="29"/>
      <c r="P4" s="29"/>
      <c r="Q4" s="29"/>
      <c r="R4" s="29"/>
      <c r="S4" s="29"/>
      <c r="T4" s="29"/>
      <c r="U4" s="30"/>
      <c r="V4" s="30"/>
      <c r="W4" s="30"/>
      <c r="X4" s="30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30"/>
      <c r="AX4" s="30"/>
      <c r="AY4" s="30"/>
      <c r="AZ4" s="28"/>
      <c r="BA4" s="28"/>
      <c r="BB4" s="28"/>
      <c r="BC4" s="28"/>
      <c r="BD4" s="28"/>
      <c r="BE4" s="29"/>
      <c r="BF4" s="31"/>
      <c r="BG4" s="32"/>
      <c r="BH4" s="22">
        <f>SUM(K4:BE4)+COUNTIF(K4:BE4,"x")</f>
        <v>0</v>
      </c>
      <c r="BI4" s="22">
        <f>SUM(K4:BE4)+COUNTIF(K4:BE4,"x")+COUNTIF(K4:BE4,"e")</f>
        <v>0</v>
      </c>
      <c r="BJ4" s="33"/>
    </row>
    <row r="5" spans="1:62" s="22" customFormat="1" ht="21.75" customHeight="1" thickBot="1">
      <c r="A5" s="25"/>
      <c r="B5" s="25"/>
      <c r="C5" s="25"/>
      <c r="D5" s="25"/>
      <c r="E5" s="25"/>
      <c r="F5" s="164" t="s">
        <v>63</v>
      </c>
      <c r="G5" s="164"/>
      <c r="H5" s="164"/>
      <c r="I5" s="39"/>
      <c r="J5" s="37"/>
      <c r="K5" s="28"/>
      <c r="L5" s="28"/>
      <c r="M5" s="28"/>
      <c r="N5" s="28"/>
      <c r="O5" s="29"/>
      <c r="P5" s="29"/>
      <c r="Q5" s="29"/>
      <c r="R5" s="29"/>
      <c r="S5" s="29"/>
      <c r="T5" s="29"/>
      <c r="U5" s="30"/>
      <c r="V5" s="30"/>
      <c r="W5" s="30"/>
      <c r="X5" s="30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30"/>
      <c r="AY5" s="30"/>
      <c r="AZ5" s="28"/>
      <c r="BA5" s="28"/>
      <c r="BB5" s="28"/>
      <c r="BC5" s="28"/>
      <c r="BD5" s="28"/>
      <c r="BE5" s="29"/>
      <c r="BF5" s="31"/>
      <c r="BG5" s="32"/>
      <c r="BH5" s="22">
        <f>SUM(K5:BE5)+COUNTIF(K5:BE5,"x")</f>
        <v>0</v>
      </c>
      <c r="BI5" s="22">
        <f>SUM(K5:BE5)+COUNTIF(K5:BE5,"x")+COUNTIF(K5:BE5,"e")</f>
        <v>0</v>
      </c>
      <c r="BJ5" s="33"/>
    </row>
    <row r="6" spans="1:62" s="22" customFormat="1" ht="21.75" customHeight="1" thickBot="1">
      <c r="A6" s="25" t="s">
        <v>64</v>
      </c>
      <c r="B6" s="25" t="s">
        <v>64</v>
      </c>
      <c r="C6" s="25" t="s">
        <v>64</v>
      </c>
      <c r="D6" s="25" t="s">
        <v>64</v>
      </c>
      <c r="E6" s="25" t="s">
        <v>64</v>
      </c>
      <c r="F6" s="34" t="s">
        <v>65</v>
      </c>
      <c r="G6" s="34" t="s">
        <v>66</v>
      </c>
      <c r="H6" s="35" t="s">
        <v>67</v>
      </c>
      <c r="I6" s="36"/>
      <c r="J6" s="37"/>
      <c r="K6" s="28" t="s">
        <v>68</v>
      </c>
      <c r="L6" s="28">
        <v>40000</v>
      </c>
      <c r="M6" s="28">
        <v>28000</v>
      </c>
      <c r="N6" s="28"/>
      <c r="O6" s="29">
        <v>2</v>
      </c>
      <c r="P6" s="29"/>
      <c r="Q6" s="29"/>
      <c r="R6" s="29"/>
      <c r="S6" s="29"/>
      <c r="T6" s="29"/>
      <c r="U6" s="30"/>
      <c r="V6" s="30"/>
      <c r="W6" s="30"/>
      <c r="X6" s="30"/>
      <c r="Y6" s="28">
        <v>20</v>
      </c>
      <c r="Z6" s="28"/>
      <c r="AA6" s="28"/>
      <c r="AB6" s="28"/>
      <c r="AC6" s="28">
        <v>64</v>
      </c>
      <c r="AD6" s="28"/>
      <c r="AE6" s="28"/>
      <c r="AF6" s="28"/>
      <c r="AG6" s="28"/>
      <c r="AH6" s="28"/>
      <c r="AI6" s="28"/>
      <c r="AJ6" s="28"/>
      <c r="AK6" s="29">
        <v>18</v>
      </c>
      <c r="AL6" s="29"/>
      <c r="AM6" s="29">
        <v>5</v>
      </c>
      <c r="AN6" s="29"/>
      <c r="AO6" s="29"/>
      <c r="AP6" s="29"/>
      <c r="AQ6" s="29"/>
      <c r="AR6" s="29"/>
      <c r="AS6" s="29"/>
      <c r="AT6" s="29"/>
      <c r="AU6" s="29"/>
      <c r="AV6" s="29"/>
      <c r="AW6" s="30"/>
      <c r="AX6" s="30"/>
      <c r="AY6" s="30"/>
      <c r="AZ6" s="28"/>
      <c r="BA6" s="28"/>
      <c r="BB6" s="28"/>
      <c r="BC6" s="28"/>
      <c r="BD6" s="28"/>
      <c r="BE6" s="29"/>
      <c r="BF6" s="31">
        <f aca="true" t="shared" si="0" ref="BF6:BF26">SUM(K6:BE6)+COUNTIF(K6:BE6,"x")+COUNTIF(K6:BE6,"e")+COUNTIF(K6:BE6,"t")</f>
        <v>68110</v>
      </c>
      <c r="BG6" s="32"/>
      <c r="BH6" s="22">
        <f>SUM(K6:BE6)+COUNTIF(K6:BE6,"x")</f>
        <v>68110</v>
      </c>
      <c r="BI6" s="22">
        <f>SUM(K6:BE6)+COUNTIF(K6:BE6,"x")+COUNTIF(K6:BE6,"e")</f>
        <v>68110</v>
      </c>
      <c r="BJ6" s="33"/>
    </row>
    <row r="7" spans="1:62" s="22" customFormat="1" ht="21.75" customHeight="1" thickBot="1">
      <c r="A7" s="25"/>
      <c r="B7" s="25"/>
      <c r="C7" s="25"/>
      <c r="D7" s="25" t="s">
        <v>64</v>
      </c>
      <c r="E7" s="25" t="s">
        <v>64</v>
      </c>
      <c r="F7" s="34" t="s">
        <v>69</v>
      </c>
      <c r="G7" s="34" t="s">
        <v>70</v>
      </c>
      <c r="H7" s="35" t="s">
        <v>71</v>
      </c>
      <c r="I7" s="36"/>
      <c r="J7" s="37"/>
      <c r="K7" s="28">
        <v>11</v>
      </c>
      <c r="L7" s="28">
        <v>100</v>
      </c>
      <c r="M7" s="28">
        <v>655</v>
      </c>
      <c r="N7" s="28"/>
      <c r="O7" s="29"/>
      <c r="P7" s="29"/>
      <c r="Q7" s="29"/>
      <c r="R7" s="29"/>
      <c r="S7" s="29"/>
      <c r="T7" s="29"/>
      <c r="U7" s="30"/>
      <c r="V7" s="30"/>
      <c r="W7" s="30"/>
      <c r="X7" s="30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30"/>
      <c r="AX7" s="30"/>
      <c r="AY7" s="30"/>
      <c r="AZ7" s="28"/>
      <c r="BA7" s="28"/>
      <c r="BB7" s="28"/>
      <c r="BC7" s="28"/>
      <c r="BD7" s="28"/>
      <c r="BE7" s="29"/>
      <c r="BF7" s="31">
        <f t="shared" si="0"/>
        <v>766</v>
      </c>
      <c r="BG7" s="32"/>
      <c r="BH7" s="22">
        <f>SUM(K7:BE7)+COUNTIF(K7:BE7,"x")</f>
        <v>766</v>
      </c>
      <c r="BI7" s="22">
        <f>SUM(K7:BE7)+COUNTIF(K7:BE7,"x")+COUNTIF(K7:BE7,"e")</f>
        <v>766</v>
      </c>
      <c r="BJ7" s="33"/>
    </row>
    <row r="8" spans="1:62" s="22" customFormat="1" ht="21.75" customHeight="1" thickBot="1">
      <c r="A8" s="25"/>
      <c r="B8" s="25"/>
      <c r="C8" s="25"/>
      <c r="D8" s="25"/>
      <c r="E8" s="25"/>
      <c r="F8" s="34" t="s">
        <v>72</v>
      </c>
      <c r="G8" s="34" t="s">
        <v>73</v>
      </c>
      <c r="H8" s="35" t="s">
        <v>74</v>
      </c>
      <c r="I8" s="36"/>
      <c r="J8" s="37"/>
      <c r="K8" s="28"/>
      <c r="L8" s="28"/>
      <c r="M8" s="28"/>
      <c r="N8" s="28"/>
      <c r="O8" s="29"/>
      <c r="P8" s="29"/>
      <c r="Q8" s="29"/>
      <c r="R8" s="29"/>
      <c r="S8" s="29"/>
      <c r="T8" s="29"/>
      <c r="U8" s="30"/>
      <c r="V8" s="30"/>
      <c r="W8" s="30"/>
      <c r="X8" s="30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30"/>
      <c r="AX8" s="30"/>
      <c r="AY8" s="30"/>
      <c r="AZ8" s="28"/>
      <c r="BA8" s="28"/>
      <c r="BB8" s="28"/>
      <c r="BC8" s="28"/>
      <c r="BD8" s="28"/>
      <c r="BE8" s="29"/>
      <c r="BF8" s="31">
        <f t="shared" si="0"/>
        <v>0</v>
      </c>
      <c r="BG8" s="32"/>
      <c r="BH8" s="22">
        <f>SUM(K8:BE8)+COUNTIF(K8:BE8,"x")</f>
        <v>0</v>
      </c>
      <c r="BI8" s="22">
        <f>SUM(K8:BE8)+COUNTIF(K8:BE8,"x")+COUNTIF(K8:BE8,"e")</f>
        <v>0</v>
      </c>
      <c r="BJ8" s="33"/>
    </row>
    <row r="9" spans="1:62" s="22" customFormat="1" ht="21.75" customHeight="1" thickBot="1">
      <c r="A9" s="25"/>
      <c r="B9" s="25"/>
      <c r="C9" s="25"/>
      <c r="D9" s="25"/>
      <c r="E9" s="25"/>
      <c r="F9" s="34" t="s">
        <v>75</v>
      </c>
      <c r="G9" s="34" t="s">
        <v>76</v>
      </c>
      <c r="H9" s="35" t="s">
        <v>77</v>
      </c>
      <c r="I9" s="36"/>
      <c r="J9" s="37" t="s">
        <v>78</v>
      </c>
      <c r="K9" s="28"/>
      <c r="L9" s="28"/>
      <c r="M9" s="28"/>
      <c r="N9" s="28"/>
      <c r="O9" s="29"/>
      <c r="P9" s="29"/>
      <c r="Q9" s="29"/>
      <c r="R9" s="29"/>
      <c r="S9" s="29"/>
      <c r="T9" s="29"/>
      <c r="U9" s="30"/>
      <c r="V9" s="30"/>
      <c r="W9" s="30"/>
      <c r="X9" s="30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0"/>
      <c r="AX9" s="30"/>
      <c r="AY9" s="30"/>
      <c r="AZ9" s="28"/>
      <c r="BA9" s="28"/>
      <c r="BB9" s="28"/>
      <c r="BC9" s="28"/>
      <c r="BD9" s="28"/>
      <c r="BE9" s="29"/>
      <c r="BF9" s="31">
        <f t="shared" si="0"/>
        <v>0</v>
      </c>
      <c r="BG9" s="32"/>
      <c r="BH9" s="22">
        <f>SUM(K9:BE9)+COUNTIF(K9:BE9,"x")</f>
        <v>0</v>
      </c>
      <c r="BI9" s="22">
        <f>SUM(K9:BE9)+COUNTIF(K9:BE9,"x")+COUNTIF(K9:BE9,"e")</f>
        <v>0</v>
      </c>
      <c r="BJ9" s="33"/>
    </row>
    <row r="10" spans="1:62" s="22" customFormat="1" ht="21.75" customHeight="1" thickBot="1">
      <c r="A10" s="25" t="s">
        <v>64</v>
      </c>
      <c r="B10" s="25" t="s">
        <v>64</v>
      </c>
      <c r="C10" s="25" t="s">
        <v>64</v>
      </c>
      <c r="D10" s="25" t="s">
        <v>64</v>
      </c>
      <c r="E10" s="25" t="s">
        <v>64</v>
      </c>
      <c r="F10" s="34" t="s">
        <v>79</v>
      </c>
      <c r="G10" s="34" t="s">
        <v>80</v>
      </c>
      <c r="H10" s="35" t="s">
        <v>81</v>
      </c>
      <c r="I10" s="36"/>
      <c r="J10" s="37"/>
      <c r="K10" s="28"/>
      <c r="L10" s="28">
        <v>1500</v>
      </c>
      <c r="M10" s="28"/>
      <c r="N10" s="28"/>
      <c r="O10" s="29"/>
      <c r="P10" s="29"/>
      <c r="Q10" s="29"/>
      <c r="R10" s="29"/>
      <c r="S10" s="29"/>
      <c r="T10" s="29"/>
      <c r="U10" s="30"/>
      <c r="V10" s="30"/>
      <c r="W10" s="30"/>
      <c r="X10" s="30"/>
      <c r="Y10" s="28">
        <v>5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>
        <v>4</v>
      </c>
      <c r="AL10" s="29"/>
      <c r="AM10" s="29">
        <v>45</v>
      </c>
      <c r="AN10" s="29"/>
      <c r="AO10" s="29"/>
      <c r="AP10" s="29"/>
      <c r="AQ10" s="29"/>
      <c r="AR10" s="29"/>
      <c r="AS10" s="29"/>
      <c r="AT10" s="29"/>
      <c r="AU10" s="29"/>
      <c r="AV10" s="29"/>
      <c r="AW10" s="30"/>
      <c r="AX10" s="30"/>
      <c r="AY10" s="30"/>
      <c r="AZ10" s="28"/>
      <c r="BA10" s="28"/>
      <c r="BB10" s="28"/>
      <c r="BC10" s="28"/>
      <c r="BD10" s="28"/>
      <c r="BE10" s="29"/>
      <c r="BF10" s="31">
        <f t="shared" si="0"/>
        <v>1554</v>
      </c>
      <c r="BG10" s="32"/>
      <c r="BH10" s="22">
        <f>SUM(K10:BE10)+COUNTIF(K10:BE10,"x")</f>
        <v>1554</v>
      </c>
      <c r="BI10" s="22">
        <f>SUM(K10:BE10)+COUNTIF(K10:BE10,"x")+COUNTIF(K10:BE10,"e")</f>
        <v>1554</v>
      </c>
      <c r="BJ10" s="33"/>
    </row>
    <row r="11" spans="1:62" s="22" customFormat="1" ht="21.75" customHeight="1" thickBot="1">
      <c r="A11" s="25" t="s">
        <v>64</v>
      </c>
      <c r="B11" s="25" t="s">
        <v>64</v>
      </c>
      <c r="C11" s="25" t="s">
        <v>64</v>
      </c>
      <c r="D11" s="25" t="s">
        <v>64</v>
      </c>
      <c r="E11" s="25" t="s">
        <v>64</v>
      </c>
      <c r="F11" s="34" t="s">
        <v>82</v>
      </c>
      <c r="G11" s="34" t="s">
        <v>83</v>
      </c>
      <c r="H11" s="35" t="s">
        <v>84</v>
      </c>
      <c r="I11" s="36" t="s">
        <v>85</v>
      </c>
      <c r="J11" s="5"/>
      <c r="K11" s="28"/>
      <c r="L11" s="28">
        <v>200</v>
      </c>
      <c r="M11" s="28"/>
      <c r="N11" s="28"/>
      <c r="O11" s="29"/>
      <c r="P11" s="29"/>
      <c r="Q11" s="29"/>
      <c r="R11" s="29"/>
      <c r="S11" s="29"/>
      <c r="T11" s="29"/>
      <c r="U11" s="30"/>
      <c r="V11" s="30"/>
      <c r="W11" s="30"/>
      <c r="X11" s="30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30"/>
      <c r="AX11" s="30"/>
      <c r="AY11" s="30"/>
      <c r="AZ11" s="28"/>
      <c r="BA11" s="28"/>
      <c r="BB11" s="28"/>
      <c r="BC11" s="28"/>
      <c r="BD11" s="28"/>
      <c r="BE11" s="29"/>
      <c r="BF11" s="31">
        <f t="shared" si="0"/>
        <v>200</v>
      </c>
      <c r="BG11" s="32"/>
      <c r="BH11" s="22">
        <f>SUM(K11:BE11)+COUNTIF(K11:BE11,"x")</f>
        <v>200</v>
      </c>
      <c r="BI11" s="22">
        <f>SUM(K11:BE11)+COUNTIF(K11:BE11,"x")+COUNTIF(K11:BE11,"e")</f>
        <v>200</v>
      </c>
      <c r="BJ11" s="33"/>
    </row>
    <row r="12" spans="1:62" s="22" customFormat="1" ht="21.75" customHeight="1" thickBot="1">
      <c r="A12" s="25"/>
      <c r="B12" s="25"/>
      <c r="C12" s="25" t="s">
        <v>64</v>
      </c>
      <c r="D12" s="25" t="s">
        <v>64</v>
      </c>
      <c r="E12" s="25"/>
      <c r="F12" s="34" t="s">
        <v>86</v>
      </c>
      <c r="G12" s="34" t="s">
        <v>87</v>
      </c>
      <c r="H12" s="35" t="s">
        <v>88</v>
      </c>
      <c r="I12" s="36"/>
      <c r="J12" s="37"/>
      <c r="K12" s="28"/>
      <c r="L12" s="28"/>
      <c r="M12" s="28">
        <v>39</v>
      </c>
      <c r="N12" s="28"/>
      <c r="O12" s="29"/>
      <c r="P12" s="29"/>
      <c r="Q12" s="29"/>
      <c r="R12" s="29"/>
      <c r="S12" s="29"/>
      <c r="T12" s="29"/>
      <c r="U12" s="30"/>
      <c r="V12" s="30"/>
      <c r="W12" s="30"/>
      <c r="X12" s="30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0"/>
      <c r="AX12" s="30"/>
      <c r="AY12" s="30"/>
      <c r="AZ12" s="28"/>
      <c r="BA12" s="28"/>
      <c r="BB12" s="28"/>
      <c r="BC12" s="28"/>
      <c r="BD12" s="28"/>
      <c r="BE12" s="29"/>
      <c r="BF12" s="31">
        <f t="shared" si="0"/>
        <v>39</v>
      </c>
      <c r="BG12" s="32"/>
      <c r="BH12" s="22">
        <f>SUM(K12:BE12)+COUNTIF(K12:BE12,"x")</f>
        <v>39</v>
      </c>
      <c r="BI12" s="22">
        <f>SUM(K12:BE12)+COUNTIF(K12:BE12,"x")+COUNTIF(K12:BE12,"e")</f>
        <v>39</v>
      </c>
      <c r="BJ12" s="33"/>
    </row>
    <row r="13" spans="1:62" s="22" customFormat="1" ht="21.75" customHeight="1" thickBot="1">
      <c r="A13" s="25"/>
      <c r="B13" s="25"/>
      <c r="C13" s="25"/>
      <c r="D13" s="25"/>
      <c r="E13" s="25"/>
      <c r="F13" s="34" t="s">
        <v>89</v>
      </c>
      <c r="G13" s="34" t="s">
        <v>90</v>
      </c>
      <c r="H13" s="35" t="s">
        <v>91</v>
      </c>
      <c r="I13" s="36"/>
      <c r="J13" s="37" t="s">
        <v>78</v>
      </c>
      <c r="K13" s="28"/>
      <c r="L13" s="28"/>
      <c r="M13" s="28"/>
      <c r="N13" s="28"/>
      <c r="O13" s="29"/>
      <c r="P13" s="29"/>
      <c r="Q13" s="29"/>
      <c r="R13" s="29"/>
      <c r="S13" s="29"/>
      <c r="T13" s="29"/>
      <c r="U13" s="30"/>
      <c r="V13" s="30"/>
      <c r="W13" s="30"/>
      <c r="X13" s="30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30"/>
      <c r="AX13" s="30"/>
      <c r="AY13" s="30"/>
      <c r="AZ13" s="28"/>
      <c r="BA13" s="28"/>
      <c r="BB13" s="28"/>
      <c r="BC13" s="28"/>
      <c r="BD13" s="28"/>
      <c r="BE13" s="29"/>
      <c r="BF13" s="31">
        <f t="shared" si="0"/>
        <v>0</v>
      </c>
      <c r="BG13" s="32"/>
      <c r="BH13" s="22">
        <f>SUM(K13:BE13)+COUNTIF(K13:BE13,"x")</f>
        <v>0</v>
      </c>
      <c r="BI13" s="22">
        <f>SUM(K13:BE13)+COUNTIF(K13:BE13,"x")+COUNTIF(K13:BE13,"e")</f>
        <v>0</v>
      </c>
      <c r="BJ13" s="33"/>
    </row>
    <row r="14" spans="1:62" s="22" customFormat="1" ht="21.75" customHeight="1" thickBot="1">
      <c r="A14" s="25"/>
      <c r="B14" s="25"/>
      <c r="C14" s="25"/>
      <c r="D14" s="25" t="s">
        <v>64</v>
      </c>
      <c r="E14" s="25" t="s">
        <v>64</v>
      </c>
      <c r="F14" s="34" t="s">
        <v>92</v>
      </c>
      <c r="G14" s="34" t="s">
        <v>93</v>
      </c>
      <c r="H14" s="35" t="s">
        <v>94</v>
      </c>
      <c r="I14" s="36"/>
      <c r="J14" s="37"/>
      <c r="K14" s="28"/>
      <c r="L14" s="28"/>
      <c r="M14" s="28"/>
      <c r="N14" s="28"/>
      <c r="O14" s="29"/>
      <c r="P14" s="29"/>
      <c r="Q14" s="29"/>
      <c r="R14" s="29"/>
      <c r="S14" s="29"/>
      <c r="T14" s="29"/>
      <c r="U14" s="30"/>
      <c r="V14" s="30"/>
      <c r="W14" s="30"/>
      <c r="X14" s="30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30"/>
      <c r="AX14" s="30"/>
      <c r="AY14" s="30"/>
      <c r="AZ14" s="28"/>
      <c r="BA14" s="28"/>
      <c r="BB14" s="28"/>
      <c r="BC14" s="28"/>
      <c r="BD14" s="28"/>
      <c r="BE14" s="29"/>
      <c r="BF14" s="31">
        <f t="shared" si="0"/>
        <v>0</v>
      </c>
      <c r="BG14" s="32"/>
      <c r="BH14" s="22">
        <f>SUM(K14:BE14)+COUNTIF(K14:BE14,"x")</f>
        <v>0</v>
      </c>
      <c r="BI14" s="22">
        <f>SUM(K14:BE14)+COUNTIF(K14:BE14,"x")+COUNTIF(K14:BE14,"e")</f>
        <v>0</v>
      </c>
      <c r="BJ14" s="33"/>
    </row>
    <row r="15" spans="1:62" s="22" customFormat="1" ht="21.75" customHeight="1" thickBot="1">
      <c r="A15" s="25"/>
      <c r="B15" s="25"/>
      <c r="C15" s="25"/>
      <c r="D15" s="25"/>
      <c r="E15" s="25"/>
      <c r="F15" s="34" t="s">
        <v>95</v>
      </c>
      <c r="G15" s="34" t="s">
        <v>96</v>
      </c>
      <c r="H15" s="35" t="s">
        <v>97</v>
      </c>
      <c r="I15" s="36"/>
      <c r="J15" s="37"/>
      <c r="K15" s="28"/>
      <c r="L15" s="28"/>
      <c r="M15" s="28"/>
      <c r="N15" s="28"/>
      <c r="O15" s="29"/>
      <c r="P15" s="29"/>
      <c r="Q15" s="29"/>
      <c r="R15" s="29"/>
      <c r="S15" s="29"/>
      <c r="T15" s="29"/>
      <c r="U15" s="30"/>
      <c r="V15" s="30"/>
      <c r="W15" s="30"/>
      <c r="X15" s="30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30"/>
      <c r="AX15" s="30"/>
      <c r="AY15" s="30"/>
      <c r="AZ15" s="28"/>
      <c r="BA15" s="28"/>
      <c r="BB15" s="28"/>
      <c r="BC15" s="28"/>
      <c r="BD15" s="28"/>
      <c r="BE15" s="29"/>
      <c r="BF15" s="31">
        <f t="shared" si="0"/>
        <v>0</v>
      </c>
      <c r="BG15" s="32"/>
      <c r="BH15" s="22">
        <f>SUM(K15:BE15)+COUNTIF(K15:BE15,"x")</f>
        <v>0</v>
      </c>
      <c r="BI15" s="22">
        <f>SUM(K15:BE15)+COUNTIF(K15:BE15,"x")+COUNTIF(K15:BE15,"e")</f>
        <v>0</v>
      </c>
      <c r="BJ15" s="33"/>
    </row>
    <row r="16" spans="1:62" s="22" customFormat="1" ht="21.75" customHeight="1" thickBot="1">
      <c r="A16" s="25"/>
      <c r="B16" s="25"/>
      <c r="C16" s="25"/>
      <c r="D16" s="25"/>
      <c r="E16" s="25"/>
      <c r="F16" s="34" t="s">
        <v>98</v>
      </c>
      <c r="G16" s="34" t="s">
        <v>99</v>
      </c>
      <c r="H16" s="35" t="s">
        <v>100</v>
      </c>
      <c r="I16" s="36"/>
      <c r="J16" s="37"/>
      <c r="K16" s="28"/>
      <c r="L16" s="28"/>
      <c r="M16" s="28">
        <v>11</v>
      </c>
      <c r="N16" s="28"/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30"/>
      <c r="AX16" s="30"/>
      <c r="AY16" s="30"/>
      <c r="AZ16" s="28"/>
      <c r="BA16" s="28"/>
      <c r="BB16" s="28"/>
      <c r="BC16" s="28"/>
      <c r="BD16" s="28"/>
      <c r="BE16" s="29"/>
      <c r="BF16" s="31">
        <f t="shared" si="0"/>
        <v>11</v>
      </c>
      <c r="BG16" s="32"/>
      <c r="BH16" s="22">
        <f>SUM(K16:BE16)+COUNTIF(K16:BE16,"x")</f>
        <v>11</v>
      </c>
      <c r="BI16" s="22">
        <f>SUM(K16:BE16)+COUNTIF(K16:BE16,"x")+COUNTIF(K16:BE16,"e")</f>
        <v>11</v>
      </c>
      <c r="BJ16" s="33"/>
    </row>
    <row r="17" spans="1:62" s="22" customFormat="1" ht="21.75" customHeight="1" thickBot="1">
      <c r="A17" s="25"/>
      <c r="B17" s="25"/>
      <c r="C17" s="25"/>
      <c r="D17" s="25"/>
      <c r="E17" s="25"/>
      <c r="F17" s="34" t="s">
        <v>101</v>
      </c>
      <c r="G17" s="34" t="s">
        <v>102</v>
      </c>
      <c r="H17" s="35" t="s">
        <v>103</v>
      </c>
      <c r="I17" s="36" t="s">
        <v>104</v>
      </c>
      <c r="J17" s="37" t="s">
        <v>78</v>
      </c>
      <c r="K17" s="28"/>
      <c r="L17" s="28"/>
      <c r="M17" s="28"/>
      <c r="N17" s="28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0"/>
      <c r="AX17" s="30"/>
      <c r="AY17" s="30"/>
      <c r="AZ17" s="28"/>
      <c r="BA17" s="28"/>
      <c r="BB17" s="28"/>
      <c r="BC17" s="28"/>
      <c r="BD17" s="28"/>
      <c r="BE17" s="29"/>
      <c r="BF17" s="31">
        <f t="shared" si="0"/>
        <v>0</v>
      </c>
      <c r="BG17" s="32"/>
      <c r="BH17" s="22">
        <f>SUM(K17:BE17)+COUNTIF(K17:BE17,"x")</f>
        <v>0</v>
      </c>
      <c r="BI17" s="22">
        <f>SUM(K17:BE17)+COUNTIF(K17:BE17,"x")+COUNTIF(K17:BE17,"e")</f>
        <v>0</v>
      </c>
      <c r="BJ17" s="33"/>
    </row>
    <row r="18" spans="1:62" s="22" customFormat="1" ht="21.75" customHeight="1" thickBot="1">
      <c r="A18" s="25"/>
      <c r="B18" s="25"/>
      <c r="C18" s="25"/>
      <c r="D18" s="25"/>
      <c r="E18" s="25"/>
      <c r="F18" s="34" t="s">
        <v>105</v>
      </c>
      <c r="G18" s="34" t="s">
        <v>106</v>
      </c>
      <c r="H18" s="35" t="s">
        <v>107</v>
      </c>
      <c r="I18" s="36"/>
      <c r="J18" s="37" t="s">
        <v>78</v>
      </c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30"/>
      <c r="V18" s="30"/>
      <c r="W18" s="30"/>
      <c r="X18" s="30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0"/>
      <c r="AX18" s="30"/>
      <c r="AY18" s="30"/>
      <c r="AZ18" s="28"/>
      <c r="BA18" s="28"/>
      <c r="BB18" s="28"/>
      <c r="BC18" s="28"/>
      <c r="BD18" s="28"/>
      <c r="BE18" s="29"/>
      <c r="BF18" s="31">
        <f t="shared" si="0"/>
        <v>0</v>
      </c>
      <c r="BG18" s="32"/>
      <c r="BH18" s="22">
        <f>SUM(K18:BE18)+COUNTIF(K18:BE18,"x")</f>
        <v>0</v>
      </c>
      <c r="BI18" s="22">
        <f>SUM(K18:BE18)+COUNTIF(K18:BE18,"x")+COUNTIF(K18:BE18,"e")</f>
        <v>0</v>
      </c>
      <c r="BJ18" s="33"/>
    </row>
    <row r="19" spans="1:62" s="22" customFormat="1" ht="21.75" customHeight="1" thickBot="1">
      <c r="A19" s="25"/>
      <c r="B19" s="25"/>
      <c r="C19" s="25"/>
      <c r="D19" s="25"/>
      <c r="E19" s="25"/>
      <c r="F19" s="34" t="s">
        <v>108</v>
      </c>
      <c r="G19" s="34" t="s">
        <v>109</v>
      </c>
      <c r="H19" s="35" t="s">
        <v>110</v>
      </c>
      <c r="I19" s="36"/>
      <c r="J19" s="37" t="s">
        <v>78</v>
      </c>
      <c r="K19" s="28"/>
      <c r="L19" s="28"/>
      <c r="M19" s="28"/>
      <c r="N19" s="28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30"/>
      <c r="AX19" s="30"/>
      <c r="AY19" s="30"/>
      <c r="AZ19" s="28"/>
      <c r="BA19" s="28"/>
      <c r="BB19" s="28"/>
      <c r="BC19" s="28"/>
      <c r="BD19" s="28"/>
      <c r="BE19" s="29"/>
      <c r="BF19" s="31">
        <f t="shared" si="0"/>
        <v>0</v>
      </c>
      <c r="BG19" s="32"/>
      <c r="BH19" s="22">
        <f>SUM(K19:BE19)+COUNTIF(K19:BE19,"x")</f>
        <v>0</v>
      </c>
      <c r="BI19" s="22">
        <f>SUM(K19:BE19)+COUNTIF(K19:BE19,"x")+COUNTIF(K19:BE19,"e")</f>
        <v>0</v>
      </c>
      <c r="BJ19" s="33"/>
    </row>
    <row r="20" spans="1:62" s="22" customFormat="1" ht="21.75" customHeight="1" thickBot="1">
      <c r="A20" s="25"/>
      <c r="B20" s="25"/>
      <c r="C20" s="25"/>
      <c r="D20" s="25" t="s">
        <v>64</v>
      </c>
      <c r="E20" s="25" t="s">
        <v>64</v>
      </c>
      <c r="F20" s="34" t="s">
        <v>111</v>
      </c>
      <c r="G20" s="34" t="s">
        <v>112</v>
      </c>
      <c r="H20" s="35" t="s">
        <v>113</v>
      </c>
      <c r="I20" s="36"/>
      <c r="J20" s="37"/>
      <c r="K20" s="28"/>
      <c r="L20" s="28">
        <v>150</v>
      </c>
      <c r="M20" s="28">
        <v>2000</v>
      </c>
      <c r="N20" s="28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"/>
      <c r="AX20" s="30"/>
      <c r="AY20" s="30"/>
      <c r="AZ20" s="28"/>
      <c r="BA20" s="28"/>
      <c r="BB20" s="28"/>
      <c r="BC20" s="28"/>
      <c r="BD20" s="28"/>
      <c r="BE20" s="29"/>
      <c r="BF20" s="31">
        <f t="shared" si="0"/>
        <v>2150</v>
      </c>
      <c r="BG20" s="32"/>
      <c r="BH20" s="22">
        <f>SUM(K20:BE20)+COUNTIF(K20:BE20,"x")</f>
        <v>2150</v>
      </c>
      <c r="BI20" s="22">
        <f>SUM(K20:BE20)+COUNTIF(K20:BE20,"x")+COUNTIF(K20:BE20,"e")</f>
        <v>2150</v>
      </c>
      <c r="BJ20" s="33"/>
    </row>
    <row r="21" spans="1:62" s="22" customFormat="1" ht="21.75" customHeight="1" thickBot="1">
      <c r="A21" s="25"/>
      <c r="B21" s="25"/>
      <c r="C21" s="25"/>
      <c r="D21" s="25" t="s">
        <v>64</v>
      </c>
      <c r="E21" s="25" t="s">
        <v>64</v>
      </c>
      <c r="F21" s="34" t="s">
        <v>114</v>
      </c>
      <c r="G21" s="34" t="s">
        <v>115</v>
      </c>
      <c r="H21" s="35" t="s">
        <v>116</v>
      </c>
      <c r="I21" s="36"/>
      <c r="J21" s="37"/>
      <c r="K21" s="28"/>
      <c r="L21" s="28">
        <v>1500</v>
      </c>
      <c r="M21" s="28">
        <v>28000</v>
      </c>
      <c r="N21" s="28"/>
      <c r="O21" s="29"/>
      <c r="P21" s="29"/>
      <c r="Q21" s="29"/>
      <c r="R21" s="29"/>
      <c r="S21" s="29"/>
      <c r="T21" s="29"/>
      <c r="U21" s="30"/>
      <c r="V21" s="30"/>
      <c r="W21" s="30"/>
      <c r="X21" s="30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30"/>
      <c r="AX21" s="30"/>
      <c r="AY21" s="30"/>
      <c r="AZ21" s="28"/>
      <c r="BA21" s="28"/>
      <c r="BB21" s="28"/>
      <c r="BC21" s="28"/>
      <c r="BD21" s="28"/>
      <c r="BE21" s="29"/>
      <c r="BF21" s="31">
        <f t="shared" si="0"/>
        <v>29500</v>
      </c>
      <c r="BG21" s="32"/>
      <c r="BH21" s="22">
        <f>SUM(K21:BE21)+COUNTIF(K21:BE21,"x")</f>
        <v>29500</v>
      </c>
      <c r="BI21" s="22">
        <f>SUM(K21:BE21)+COUNTIF(K21:BE21,"x")+COUNTIF(K21:BE21,"e")</f>
        <v>29500</v>
      </c>
      <c r="BJ21" s="33"/>
    </row>
    <row r="22" spans="1:62" s="22" customFormat="1" ht="21.75" customHeight="1" thickBot="1">
      <c r="A22" s="25"/>
      <c r="B22" s="25"/>
      <c r="C22" s="25"/>
      <c r="D22" s="25" t="s">
        <v>64</v>
      </c>
      <c r="E22" s="25" t="s">
        <v>64</v>
      </c>
      <c r="F22" s="34" t="s">
        <v>117</v>
      </c>
      <c r="G22" s="34" t="s">
        <v>118</v>
      </c>
      <c r="H22" s="35" t="s">
        <v>119</v>
      </c>
      <c r="I22" s="36"/>
      <c r="J22" s="37"/>
      <c r="K22" s="28"/>
      <c r="L22" s="28">
        <v>2000</v>
      </c>
      <c r="M22" s="28">
        <v>70000</v>
      </c>
      <c r="N22" s="28"/>
      <c r="O22" s="29"/>
      <c r="P22" s="29"/>
      <c r="Q22" s="29"/>
      <c r="R22" s="29"/>
      <c r="S22" s="29"/>
      <c r="T22" s="29"/>
      <c r="U22" s="30"/>
      <c r="V22" s="30"/>
      <c r="W22" s="30"/>
      <c r="X22" s="30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30"/>
      <c r="AX22" s="30"/>
      <c r="AY22" s="30"/>
      <c r="AZ22" s="28"/>
      <c r="BA22" s="28"/>
      <c r="BB22" s="28"/>
      <c r="BC22" s="28"/>
      <c r="BD22" s="28"/>
      <c r="BE22" s="29"/>
      <c r="BF22" s="31">
        <f t="shared" si="0"/>
        <v>72000</v>
      </c>
      <c r="BG22" s="32"/>
      <c r="BH22" s="22">
        <f>SUM(K22:BE22)+COUNTIF(K22:BE22,"x")</f>
        <v>72000</v>
      </c>
      <c r="BI22" s="22">
        <f>SUM(K22:BE22)+COUNTIF(K22:BE22,"x")+COUNTIF(K22:BE22,"e")</f>
        <v>72000</v>
      </c>
      <c r="BJ22" s="33"/>
    </row>
    <row r="23" spans="1:62" s="22" customFormat="1" ht="21.75" customHeight="1" thickBot="1">
      <c r="A23" s="25"/>
      <c r="B23" s="25"/>
      <c r="C23" s="25"/>
      <c r="D23" s="25" t="s">
        <v>64</v>
      </c>
      <c r="E23" s="25"/>
      <c r="F23" s="34" t="s">
        <v>120</v>
      </c>
      <c r="G23" s="34" t="s">
        <v>121</v>
      </c>
      <c r="H23" s="35" t="s">
        <v>122</v>
      </c>
      <c r="I23" s="40" t="s">
        <v>123</v>
      </c>
      <c r="J23" s="37"/>
      <c r="K23" s="28"/>
      <c r="L23" s="28"/>
      <c r="M23" s="28"/>
      <c r="N23" s="28"/>
      <c r="O23" s="29"/>
      <c r="P23" s="29"/>
      <c r="Q23" s="29"/>
      <c r="R23" s="29"/>
      <c r="S23" s="29"/>
      <c r="T23" s="29"/>
      <c r="U23" s="30"/>
      <c r="V23" s="30"/>
      <c r="W23" s="30"/>
      <c r="X23" s="30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0"/>
      <c r="AX23" s="30"/>
      <c r="AY23" s="30"/>
      <c r="AZ23" s="28"/>
      <c r="BA23" s="28"/>
      <c r="BB23" s="28"/>
      <c r="BC23" s="28"/>
      <c r="BD23" s="28"/>
      <c r="BE23" s="29"/>
      <c r="BF23" s="31">
        <f t="shared" si="0"/>
        <v>0</v>
      </c>
      <c r="BG23" s="32"/>
      <c r="BH23" s="22">
        <f>SUM(K23:BE23)+COUNTIF(K23:BE23,"x")</f>
        <v>0</v>
      </c>
      <c r="BI23" s="22">
        <f>SUM(K23:BE23)+COUNTIF(K23:BE23,"x")+COUNTIF(K23:BE23,"e")</f>
        <v>0</v>
      </c>
      <c r="BJ23" s="33"/>
    </row>
    <row r="24" spans="1:62" s="22" customFormat="1" ht="21.75" customHeight="1" thickBot="1">
      <c r="A24" s="25"/>
      <c r="B24" s="25"/>
      <c r="C24" s="25"/>
      <c r="D24" s="25" t="s">
        <v>64</v>
      </c>
      <c r="E24" s="25"/>
      <c r="F24" s="34" t="s">
        <v>124</v>
      </c>
      <c r="G24" s="34" t="s">
        <v>125</v>
      </c>
      <c r="H24" s="35" t="s">
        <v>126</v>
      </c>
      <c r="I24" s="40" t="s">
        <v>127</v>
      </c>
      <c r="J24" s="37" t="s">
        <v>128</v>
      </c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30"/>
      <c r="V24" s="30"/>
      <c r="W24" s="30"/>
      <c r="X24" s="30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30"/>
      <c r="AX24" s="30"/>
      <c r="AY24" s="30"/>
      <c r="AZ24" s="28"/>
      <c r="BA24" s="28"/>
      <c r="BB24" s="28"/>
      <c r="BC24" s="28"/>
      <c r="BD24" s="28"/>
      <c r="BE24" s="29"/>
      <c r="BF24" s="31">
        <f t="shared" si="0"/>
        <v>0</v>
      </c>
      <c r="BG24" s="32"/>
      <c r="BH24" s="22">
        <f>SUM(K24:BE24)+COUNTIF(K24:BE24,"x")</f>
        <v>0</v>
      </c>
      <c r="BI24" s="22">
        <f>SUM(K24:BE24)+COUNTIF(K24:BE24,"x")+COUNTIF(K24:BE24,"e")</f>
        <v>0</v>
      </c>
      <c r="BJ24" s="33"/>
    </row>
    <row r="25" spans="1:62" s="22" customFormat="1" ht="21.75" customHeight="1" thickBot="1">
      <c r="A25" s="25"/>
      <c r="B25" s="25"/>
      <c r="C25" s="25"/>
      <c r="D25" s="25"/>
      <c r="E25" s="25"/>
      <c r="F25" s="34" t="s">
        <v>129</v>
      </c>
      <c r="G25" s="34" t="s">
        <v>130</v>
      </c>
      <c r="H25" s="35" t="s">
        <v>131</v>
      </c>
      <c r="I25" s="36"/>
      <c r="J25" s="37"/>
      <c r="K25" s="28"/>
      <c r="L25" s="28"/>
      <c r="M25" s="28"/>
      <c r="N25" s="28"/>
      <c r="O25" s="29"/>
      <c r="P25" s="29"/>
      <c r="Q25" s="29"/>
      <c r="R25" s="29"/>
      <c r="S25" s="29"/>
      <c r="T25" s="29"/>
      <c r="U25" s="30"/>
      <c r="V25" s="30"/>
      <c r="W25" s="30"/>
      <c r="X25" s="30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30"/>
      <c r="AY25" s="30"/>
      <c r="AZ25" s="28"/>
      <c r="BA25" s="28"/>
      <c r="BB25" s="28"/>
      <c r="BC25" s="28"/>
      <c r="BD25" s="28"/>
      <c r="BE25" s="29"/>
      <c r="BF25" s="31">
        <f t="shared" si="0"/>
        <v>0</v>
      </c>
      <c r="BG25" s="32"/>
      <c r="BH25" s="22">
        <f>SUM(K25:BE25)+COUNTIF(K25:BE25,"x")</f>
        <v>0</v>
      </c>
      <c r="BI25" s="22">
        <f>SUM(K25:BE25)+COUNTIF(K25:BE25,"x")+COUNTIF(K25:BE25,"e")</f>
        <v>0</v>
      </c>
      <c r="BJ25" s="33"/>
    </row>
    <row r="26" spans="1:62" s="22" customFormat="1" ht="21.75" customHeight="1" thickBot="1">
      <c r="A26" s="25"/>
      <c r="B26" s="25"/>
      <c r="C26" s="25"/>
      <c r="D26" s="25"/>
      <c r="E26" s="25"/>
      <c r="F26" s="34" t="s">
        <v>132</v>
      </c>
      <c r="G26" s="34" t="s">
        <v>133</v>
      </c>
      <c r="H26" s="35" t="s">
        <v>134</v>
      </c>
      <c r="I26" s="36"/>
      <c r="J26" s="37" t="s">
        <v>135</v>
      </c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30"/>
      <c r="V26" s="30"/>
      <c r="W26" s="30"/>
      <c r="X26" s="30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0"/>
      <c r="AX26" s="30"/>
      <c r="AY26" s="30"/>
      <c r="AZ26" s="28"/>
      <c r="BA26" s="28"/>
      <c r="BB26" s="28"/>
      <c r="BC26" s="28"/>
      <c r="BD26" s="28"/>
      <c r="BE26" s="29"/>
      <c r="BF26" s="31">
        <f t="shared" si="0"/>
        <v>0</v>
      </c>
      <c r="BG26" s="32"/>
      <c r="BH26" s="22">
        <f>SUM(K26:BE26)+COUNTIF(K26:BE26,"x")</f>
        <v>0</v>
      </c>
      <c r="BI26" s="22">
        <f>SUM(K26:BE26)+COUNTIF(K26:BE26,"x")+COUNTIF(K26:BE26,"e")</f>
        <v>0</v>
      </c>
      <c r="BJ26" s="33"/>
    </row>
    <row r="27" spans="1:62" s="22" customFormat="1" ht="21.75" customHeight="1" thickBot="1">
      <c r="A27" s="25" t="s">
        <v>64</v>
      </c>
      <c r="B27" s="25"/>
      <c r="C27" s="25"/>
      <c r="D27" s="25"/>
      <c r="E27" s="25"/>
      <c r="F27" s="34" t="s">
        <v>136</v>
      </c>
      <c r="G27" s="34" t="s">
        <v>137</v>
      </c>
      <c r="H27" s="35" t="s">
        <v>138</v>
      </c>
      <c r="I27" s="36"/>
      <c r="J27" s="37"/>
      <c r="K27" s="28"/>
      <c r="L27" s="28"/>
      <c r="M27" s="28"/>
      <c r="N27" s="28"/>
      <c r="O27" s="29"/>
      <c r="P27" s="29"/>
      <c r="Q27" s="29"/>
      <c r="R27" s="29"/>
      <c r="S27" s="29"/>
      <c r="T27" s="29"/>
      <c r="U27" s="30"/>
      <c r="V27" s="30"/>
      <c r="W27" s="30"/>
      <c r="X27" s="30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0"/>
      <c r="AX27" s="30"/>
      <c r="AY27" s="30"/>
      <c r="AZ27" s="28"/>
      <c r="BA27" s="28"/>
      <c r="BB27" s="28"/>
      <c r="BC27" s="28"/>
      <c r="BD27" s="28"/>
      <c r="BE27" s="29"/>
      <c r="BF27" s="31">
        <f>SUM(K27:BE27)+COUNTIF(K27:BE27,"x")+COUNTIF(K27:BE27,"e")</f>
        <v>0</v>
      </c>
      <c r="BG27" s="32"/>
      <c r="BH27" s="22">
        <f>SUM(K27:BE27)+COUNTIF(K27:BE27,"x")</f>
        <v>0</v>
      </c>
      <c r="BI27" s="22">
        <f>SUM(K27:BE27)+COUNTIF(K27:BE27,"x")+COUNTIF(K27:BE27,"e")</f>
        <v>0</v>
      </c>
      <c r="BJ27" s="33"/>
    </row>
    <row r="28" spans="1:62" s="22" customFormat="1" ht="21.75" customHeight="1" thickBot="1">
      <c r="A28" s="25"/>
      <c r="B28" s="25"/>
      <c r="C28" s="25"/>
      <c r="D28" s="25"/>
      <c r="E28" s="25"/>
      <c r="F28" s="38"/>
      <c r="G28" s="165"/>
      <c r="H28" s="165"/>
      <c r="I28" s="36"/>
      <c r="J28" s="37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30"/>
      <c r="V28" s="30"/>
      <c r="W28" s="30"/>
      <c r="X28" s="30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28"/>
      <c r="BA28" s="28"/>
      <c r="BB28" s="28"/>
      <c r="BC28" s="28"/>
      <c r="BD28" s="28"/>
      <c r="BE28" s="29"/>
      <c r="BF28" s="31"/>
      <c r="BG28" s="32"/>
      <c r="BH28" s="22">
        <f>SUM(K28:BE28)+COUNTIF(K28:BE28,"x")</f>
        <v>0</v>
      </c>
      <c r="BI28" s="22">
        <f>SUM(K28:BE28)+COUNTIF(K28:BE28,"x")+COUNTIF(K28:BE28,"e")</f>
        <v>0</v>
      </c>
      <c r="BJ28" s="33"/>
    </row>
    <row r="29" spans="1:62" s="22" customFormat="1" ht="21.75" customHeight="1" thickBot="1">
      <c r="A29" s="25"/>
      <c r="B29" s="25"/>
      <c r="C29" s="25"/>
      <c r="D29" s="25"/>
      <c r="E29" s="25"/>
      <c r="F29" s="164" t="s">
        <v>139</v>
      </c>
      <c r="G29" s="164"/>
      <c r="H29" s="164"/>
      <c r="I29" s="39"/>
      <c r="J29" s="37"/>
      <c r="K29" s="28"/>
      <c r="L29" s="28"/>
      <c r="M29" s="28"/>
      <c r="N29" s="28"/>
      <c r="O29" s="29"/>
      <c r="P29" s="29"/>
      <c r="Q29" s="29"/>
      <c r="R29" s="29"/>
      <c r="S29" s="29"/>
      <c r="T29" s="29"/>
      <c r="U29" s="30"/>
      <c r="V29" s="30"/>
      <c r="W29" s="30"/>
      <c r="X29" s="30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30"/>
      <c r="AX29" s="30"/>
      <c r="AY29" s="30"/>
      <c r="AZ29" s="28"/>
      <c r="BA29" s="28"/>
      <c r="BB29" s="28"/>
      <c r="BC29" s="28"/>
      <c r="BD29" s="28"/>
      <c r="BE29" s="29"/>
      <c r="BF29" s="31"/>
      <c r="BG29" s="32"/>
      <c r="BH29" s="22">
        <f>SUM(K29:BE29)+COUNTIF(K29:BE29,"x")</f>
        <v>0</v>
      </c>
      <c r="BI29" s="22">
        <f>SUM(K29:BE29)+COUNTIF(K29:BE29,"x")+COUNTIF(K29:BE29,"e")</f>
        <v>0</v>
      </c>
      <c r="BJ29" s="33"/>
    </row>
    <row r="30" spans="1:62" s="22" customFormat="1" ht="21.75" customHeight="1" thickBot="1">
      <c r="A30" s="25" t="s">
        <v>64</v>
      </c>
      <c r="B30" s="25" t="s">
        <v>64</v>
      </c>
      <c r="C30" s="25" t="s">
        <v>64</v>
      </c>
      <c r="D30" s="25" t="s">
        <v>64</v>
      </c>
      <c r="E30" s="25" t="s">
        <v>64</v>
      </c>
      <c r="F30" s="34" t="s">
        <v>140</v>
      </c>
      <c r="G30" s="34" t="s">
        <v>141</v>
      </c>
      <c r="H30" s="35" t="s">
        <v>142</v>
      </c>
      <c r="I30" s="36"/>
      <c r="J30" s="37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30"/>
      <c r="V30" s="30">
        <v>40</v>
      </c>
      <c r="W30" s="30"/>
      <c r="X30" s="30"/>
      <c r="Y30" s="28">
        <v>30</v>
      </c>
      <c r="Z30" s="28">
        <v>75</v>
      </c>
      <c r="AA30" s="28">
        <v>32</v>
      </c>
      <c r="AB30" s="28"/>
      <c r="AC30" s="28"/>
      <c r="AD30" s="28">
        <v>44</v>
      </c>
      <c r="AE30" s="28"/>
      <c r="AF30" s="28"/>
      <c r="AG30" s="28">
        <v>2</v>
      </c>
      <c r="AH30" s="28">
        <v>4</v>
      </c>
      <c r="AI30" s="28"/>
      <c r="AJ30" s="28"/>
      <c r="AK30" s="29"/>
      <c r="AL30" s="29">
        <v>80</v>
      </c>
      <c r="AM30" s="29">
        <v>20</v>
      </c>
      <c r="AN30" s="29"/>
      <c r="AO30" s="29"/>
      <c r="AP30" s="29"/>
      <c r="AQ30" s="29"/>
      <c r="AR30" s="29"/>
      <c r="AS30" s="29"/>
      <c r="AT30" s="29"/>
      <c r="AU30" s="29"/>
      <c r="AV30" s="29"/>
      <c r="AW30" s="30">
        <v>10</v>
      </c>
      <c r="AX30" s="30"/>
      <c r="AY30" s="30"/>
      <c r="AZ30" s="28"/>
      <c r="BA30" s="28"/>
      <c r="BB30" s="28"/>
      <c r="BC30" s="28"/>
      <c r="BD30" s="28"/>
      <c r="BE30" s="29"/>
      <c r="BF30" s="31">
        <f>SUM(K30:BE30)+COUNTIF(K30:BE30,"x")+COUNTIF(K30:BE30,"e")+COUNTIF(K30:BE30,"t")</f>
        <v>337</v>
      </c>
      <c r="BG30" s="32"/>
      <c r="BH30" s="22">
        <f>SUM(K30:BE30)+COUNTIF(K30:BE30,"x")</f>
        <v>337</v>
      </c>
      <c r="BI30" s="22">
        <f>SUM(K30:BE30)+COUNTIF(K30:BE30,"x")+COUNTIF(K30:BE30,"e")</f>
        <v>337</v>
      </c>
      <c r="BJ30" s="33"/>
    </row>
    <row r="31" spans="1:62" s="22" customFormat="1" ht="21.75" customHeight="1" thickBot="1">
      <c r="A31" s="25"/>
      <c r="B31" s="25"/>
      <c r="C31" s="25"/>
      <c r="D31" s="25"/>
      <c r="E31" s="25"/>
      <c r="F31" s="38"/>
      <c r="G31" s="165"/>
      <c r="H31" s="165"/>
      <c r="I31" s="36"/>
      <c r="J31" s="37"/>
      <c r="K31" s="28"/>
      <c r="L31" s="28"/>
      <c r="M31" s="28"/>
      <c r="N31" s="28"/>
      <c r="O31" s="29"/>
      <c r="P31" s="29"/>
      <c r="Q31" s="29"/>
      <c r="R31" s="29"/>
      <c r="S31" s="29"/>
      <c r="T31" s="29"/>
      <c r="U31" s="30"/>
      <c r="V31" s="30"/>
      <c r="W31" s="30"/>
      <c r="X31" s="30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30"/>
      <c r="AX31" s="30"/>
      <c r="AY31" s="30"/>
      <c r="AZ31" s="28"/>
      <c r="BA31" s="28"/>
      <c r="BB31" s="28"/>
      <c r="BC31" s="28"/>
      <c r="BD31" s="28"/>
      <c r="BE31" s="29"/>
      <c r="BF31" s="31"/>
      <c r="BG31" s="32"/>
      <c r="BH31" s="22">
        <f>SUM(K31:BE31)+COUNTIF(K31:BE31,"x")</f>
        <v>0</v>
      </c>
      <c r="BI31" s="22">
        <f>SUM(K31:BE31)+COUNTIF(K31:BE31,"x")+COUNTIF(K31:BE31,"e")</f>
        <v>0</v>
      </c>
      <c r="BJ31" s="33"/>
    </row>
    <row r="32" spans="1:62" s="22" customFormat="1" ht="21.75" customHeight="1" thickBot="1">
      <c r="A32" s="25"/>
      <c r="B32" s="25"/>
      <c r="C32" s="25"/>
      <c r="D32" s="25"/>
      <c r="E32" s="25"/>
      <c r="F32" s="164" t="s">
        <v>143</v>
      </c>
      <c r="G32" s="164"/>
      <c r="H32" s="164"/>
      <c r="I32" s="39"/>
      <c r="J32" s="37"/>
      <c r="K32" s="28"/>
      <c r="L32" s="28"/>
      <c r="M32" s="28"/>
      <c r="N32" s="28"/>
      <c r="O32" s="29"/>
      <c r="P32" s="29"/>
      <c r="Q32" s="29"/>
      <c r="R32" s="29"/>
      <c r="S32" s="29"/>
      <c r="T32" s="29"/>
      <c r="U32" s="30"/>
      <c r="V32" s="30"/>
      <c r="W32" s="30"/>
      <c r="X32" s="30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0"/>
      <c r="AX32" s="30"/>
      <c r="AY32" s="30"/>
      <c r="AZ32" s="28"/>
      <c r="BA32" s="28"/>
      <c r="BB32" s="28"/>
      <c r="BC32" s="28"/>
      <c r="BD32" s="28"/>
      <c r="BE32" s="29"/>
      <c r="BF32" s="31"/>
      <c r="BG32" s="32"/>
      <c r="BH32" s="22">
        <f>SUM(K32:BE32)+COUNTIF(K32:BE32,"x")</f>
        <v>0</v>
      </c>
      <c r="BI32" s="22">
        <f>SUM(K32:BE32)+COUNTIF(K32:BE32,"x")+COUNTIF(K32:BE32,"e")</f>
        <v>0</v>
      </c>
      <c r="BJ32" s="33"/>
    </row>
    <row r="33" spans="1:62" s="22" customFormat="1" ht="21.75" customHeight="1" thickBot="1">
      <c r="A33" s="25" t="s">
        <v>64</v>
      </c>
      <c r="B33" s="25" t="s">
        <v>64</v>
      </c>
      <c r="C33" s="25" t="s">
        <v>64</v>
      </c>
      <c r="D33" s="25" t="s">
        <v>64</v>
      </c>
      <c r="E33" s="25" t="s">
        <v>64</v>
      </c>
      <c r="F33" s="34" t="s">
        <v>144</v>
      </c>
      <c r="G33" s="34" t="s">
        <v>145</v>
      </c>
      <c r="H33" s="35" t="s">
        <v>146</v>
      </c>
      <c r="I33" s="36"/>
      <c r="J33" s="37"/>
      <c r="K33" s="28"/>
      <c r="L33" s="28"/>
      <c r="M33" s="28"/>
      <c r="N33" s="28"/>
      <c r="O33" s="29"/>
      <c r="P33" s="29"/>
      <c r="Q33" s="29"/>
      <c r="R33" s="29"/>
      <c r="S33" s="29"/>
      <c r="T33" s="29"/>
      <c r="U33" s="30"/>
      <c r="V33" s="30">
        <v>6</v>
      </c>
      <c r="W33" s="30"/>
      <c r="X33" s="30"/>
      <c r="Y33" s="28"/>
      <c r="Z33" s="28"/>
      <c r="AA33" s="28"/>
      <c r="AB33" s="28"/>
      <c r="AC33" s="28"/>
      <c r="AD33" s="28"/>
      <c r="AE33" s="28">
        <v>3</v>
      </c>
      <c r="AF33" s="28"/>
      <c r="AG33" s="28"/>
      <c r="AH33" s="28"/>
      <c r="AI33" s="28"/>
      <c r="AJ33" s="28"/>
      <c r="AK33" s="29">
        <v>4</v>
      </c>
      <c r="AL33" s="29"/>
      <c r="AM33" s="29"/>
      <c r="AN33" s="29"/>
      <c r="AO33" s="29"/>
      <c r="AP33" s="29"/>
      <c r="AQ33" s="29"/>
      <c r="AR33" s="29"/>
      <c r="AS33" s="29"/>
      <c r="AT33" s="29">
        <v>4</v>
      </c>
      <c r="AU33" s="29"/>
      <c r="AV33" s="29"/>
      <c r="AW33" s="30">
        <v>2</v>
      </c>
      <c r="AX33" s="30"/>
      <c r="AY33" s="30"/>
      <c r="AZ33" s="28"/>
      <c r="BA33" s="28"/>
      <c r="BB33" s="28"/>
      <c r="BC33" s="28">
        <v>2</v>
      </c>
      <c r="BD33" s="28"/>
      <c r="BE33" s="29"/>
      <c r="BF33" s="31">
        <f>SUM(K33:BE33)+COUNTIF(K33:BE33,"x")+COUNTIF(K33:BE33,"e")+COUNTIF(K33:BE33,"t")</f>
        <v>21</v>
      </c>
      <c r="BG33" s="32"/>
      <c r="BH33" s="22">
        <f>SUM(K33:BE33)+COUNTIF(K33:BE33,"x")</f>
        <v>21</v>
      </c>
      <c r="BI33" s="22">
        <f>SUM(K33:BE33)+COUNTIF(K33:BE33,"x")+COUNTIF(K33:BE33,"e")</f>
        <v>21</v>
      </c>
      <c r="BJ33" s="33"/>
    </row>
    <row r="34" spans="1:62" s="22" customFormat="1" ht="21.75" customHeight="1" thickBot="1">
      <c r="A34" s="25"/>
      <c r="B34" s="25"/>
      <c r="C34" s="25"/>
      <c r="D34" s="25"/>
      <c r="E34" s="25"/>
      <c r="F34" s="38"/>
      <c r="G34" s="165"/>
      <c r="H34" s="165"/>
      <c r="I34" s="36"/>
      <c r="J34" s="37"/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30"/>
      <c r="V34" s="30"/>
      <c r="W34" s="30"/>
      <c r="X34" s="30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30"/>
      <c r="AY34" s="30"/>
      <c r="AZ34" s="28"/>
      <c r="BA34" s="28"/>
      <c r="BB34" s="28"/>
      <c r="BC34" s="28"/>
      <c r="BD34" s="28"/>
      <c r="BE34" s="29"/>
      <c r="BF34" s="31"/>
      <c r="BG34" s="32"/>
      <c r="BH34" s="22">
        <f>SUM(K34:BE34)+COUNTIF(K34:BE34,"x")</f>
        <v>0</v>
      </c>
      <c r="BI34" s="22">
        <f>SUM(K34:BE34)+COUNTIF(K34:BE34,"x")+COUNTIF(K34:BE34,"e")</f>
        <v>0</v>
      </c>
      <c r="BJ34" s="33"/>
    </row>
    <row r="35" spans="1:62" s="22" customFormat="1" ht="21.75" customHeight="1" thickBot="1">
      <c r="A35" s="25"/>
      <c r="B35" s="25"/>
      <c r="C35" s="25"/>
      <c r="D35" s="25"/>
      <c r="E35" s="25"/>
      <c r="F35" s="164" t="s">
        <v>147</v>
      </c>
      <c r="G35" s="164"/>
      <c r="H35" s="164"/>
      <c r="I35" s="39"/>
      <c r="J35" s="37"/>
      <c r="K35" s="28"/>
      <c r="L35" s="28"/>
      <c r="M35" s="28"/>
      <c r="N35" s="28"/>
      <c r="O35" s="29"/>
      <c r="P35" s="29"/>
      <c r="Q35" s="29"/>
      <c r="R35" s="29"/>
      <c r="S35" s="29"/>
      <c r="T35" s="29"/>
      <c r="U35" s="30"/>
      <c r="V35" s="30"/>
      <c r="W35" s="30"/>
      <c r="X35" s="30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0"/>
      <c r="AX35" s="30"/>
      <c r="AY35" s="30"/>
      <c r="AZ35" s="28"/>
      <c r="BA35" s="28"/>
      <c r="BB35" s="28"/>
      <c r="BC35" s="28"/>
      <c r="BD35" s="28"/>
      <c r="BE35" s="29"/>
      <c r="BF35" s="31"/>
      <c r="BG35" s="32"/>
      <c r="BH35" s="22">
        <f>SUM(K35:BE35)+COUNTIF(K35:BE35,"x")</f>
        <v>0</v>
      </c>
      <c r="BI35" s="22">
        <f>SUM(K35:BE35)+COUNTIF(K35:BE35,"x")+COUNTIF(K35:BE35,"e")</f>
        <v>0</v>
      </c>
      <c r="BJ35" s="33"/>
    </row>
    <row r="36" spans="1:62" s="22" customFormat="1" ht="21.75" customHeight="1" thickBot="1">
      <c r="A36" s="25"/>
      <c r="B36" s="25"/>
      <c r="C36" s="25"/>
      <c r="D36" s="25"/>
      <c r="E36" s="25"/>
      <c r="F36" s="34" t="s">
        <v>148</v>
      </c>
      <c r="G36" s="34" t="s">
        <v>149</v>
      </c>
      <c r="H36" s="35" t="s">
        <v>150</v>
      </c>
      <c r="I36" s="36"/>
      <c r="J36" s="37" t="s">
        <v>151</v>
      </c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30"/>
      <c r="V36" s="30"/>
      <c r="W36" s="30"/>
      <c r="X36" s="30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30"/>
      <c r="AX36" s="30"/>
      <c r="AY36" s="30"/>
      <c r="AZ36" s="28"/>
      <c r="BA36" s="28"/>
      <c r="BB36" s="28"/>
      <c r="BC36" s="28"/>
      <c r="BD36" s="28"/>
      <c r="BE36" s="29"/>
      <c r="BF36" s="31">
        <f>SUM(K36:BE36)+COUNTIF(K36:BE36,"x")+COUNTIF(K36:BE36,"e")+COUNTIF(K36:BE36,"t")</f>
        <v>0</v>
      </c>
      <c r="BG36" s="32"/>
      <c r="BH36" s="22">
        <f>SUM(K36:BE36)+COUNTIF(K36:BE36,"x")</f>
        <v>0</v>
      </c>
      <c r="BI36" s="22">
        <f>SUM(K36:BE36)+COUNTIF(K36:BE36,"x")+COUNTIF(K36:BE36,"e")</f>
        <v>0</v>
      </c>
      <c r="BJ36" s="33"/>
    </row>
    <row r="37" spans="1:62" s="22" customFormat="1" ht="21.75" customHeight="1" thickBot="1">
      <c r="A37" s="25"/>
      <c r="B37" s="25"/>
      <c r="C37" s="25"/>
      <c r="D37" s="25"/>
      <c r="E37" s="25"/>
      <c r="F37" s="34" t="s">
        <v>152</v>
      </c>
      <c r="G37" s="34" t="s">
        <v>153</v>
      </c>
      <c r="H37" s="35" t="s">
        <v>154</v>
      </c>
      <c r="I37" s="36"/>
      <c r="J37" s="37"/>
      <c r="K37" s="28"/>
      <c r="L37" s="28"/>
      <c r="M37" s="28"/>
      <c r="N37" s="28"/>
      <c r="O37" s="29"/>
      <c r="P37" s="29"/>
      <c r="Q37" s="29"/>
      <c r="R37" s="29"/>
      <c r="S37" s="29"/>
      <c r="T37" s="29"/>
      <c r="U37" s="30"/>
      <c r="V37" s="30"/>
      <c r="W37" s="30"/>
      <c r="X37" s="30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30"/>
      <c r="AX37" s="30"/>
      <c r="AY37" s="30"/>
      <c r="AZ37" s="28"/>
      <c r="BA37" s="28"/>
      <c r="BB37" s="28"/>
      <c r="BC37" s="28"/>
      <c r="BD37" s="28"/>
      <c r="BE37" s="29"/>
      <c r="BF37" s="31">
        <f>SUM(K37:BE37)+COUNTIF(K37:BE37,"x")+COUNTIF(K37:BE37,"e")+COUNTIF(K37:BE37,"t")</f>
        <v>0</v>
      </c>
      <c r="BG37" s="32"/>
      <c r="BH37" s="22">
        <f>SUM(K37:BE37)+COUNTIF(K37:BE37,"x")</f>
        <v>0</v>
      </c>
      <c r="BI37" s="22">
        <f>SUM(K37:BE37)+COUNTIF(K37:BE37,"x")+COUNTIF(K37:BE37,"e")</f>
        <v>0</v>
      </c>
      <c r="BJ37" s="33"/>
    </row>
    <row r="38" spans="1:62" s="22" customFormat="1" ht="21.75" customHeight="1" thickBot="1">
      <c r="A38" s="25" t="s">
        <v>64</v>
      </c>
      <c r="B38" s="25" t="s">
        <v>64</v>
      </c>
      <c r="C38" s="25" t="s">
        <v>64</v>
      </c>
      <c r="D38" s="25" t="s">
        <v>64</v>
      </c>
      <c r="E38" s="25" t="s">
        <v>64</v>
      </c>
      <c r="F38" s="34" t="s">
        <v>155</v>
      </c>
      <c r="G38" s="34" t="s">
        <v>156</v>
      </c>
      <c r="H38" s="35" t="s">
        <v>157</v>
      </c>
      <c r="I38" s="36"/>
      <c r="J38" s="37"/>
      <c r="K38" s="28"/>
      <c r="L38" s="28"/>
      <c r="M38" s="28"/>
      <c r="N38" s="28"/>
      <c r="O38" s="29"/>
      <c r="P38" s="29">
        <v>10</v>
      </c>
      <c r="Q38" s="29">
        <v>9</v>
      </c>
      <c r="R38" s="29"/>
      <c r="S38" s="29">
        <v>2</v>
      </c>
      <c r="T38" s="29"/>
      <c r="U38" s="30"/>
      <c r="V38" s="30">
        <v>20</v>
      </c>
      <c r="W38" s="30"/>
      <c r="X38" s="30"/>
      <c r="Y38" s="28"/>
      <c r="Z38" s="28"/>
      <c r="AA38" s="28"/>
      <c r="AB38" s="28"/>
      <c r="AC38" s="28"/>
      <c r="AD38" s="28">
        <v>3</v>
      </c>
      <c r="AE38" s="28"/>
      <c r="AF38" s="28"/>
      <c r="AG38" s="28"/>
      <c r="AH38" s="28"/>
      <c r="AI38" s="28"/>
      <c r="AJ38" s="28"/>
      <c r="AK38" s="29"/>
      <c r="AL38" s="29">
        <v>5</v>
      </c>
      <c r="AM38" s="29">
        <v>5</v>
      </c>
      <c r="AN38" s="29"/>
      <c r="AO38" s="29"/>
      <c r="AP38" s="29"/>
      <c r="AQ38" s="29"/>
      <c r="AR38" s="29"/>
      <c r="AS38" s="29"/>
      <c r="AT38" s="29"/>
      <c r="AU38" s="29"/>
      <c r="AV38" s="29"/>
      <c r="AW38" s="30">
        <v>3</v>
      </c>
      <c r="AX38" s="30">
        <v>5</v>
      </c>
      <c r="AY38" s="30">
        <v>5</v>
      </c>
      <c r="AZ38" s="28"/>
      <c r="BA38" s="28">
        <v>1</v>
      </c>
      <c r="BB38" s="28"/>
      <c r="BC38" s="28"/>
      <c r="BD38" s="28"/>
      <c r="BE38" s="29"/>
      <c r="BF38" s="31">
        <f>SUM(K38:BE38)+COUNTIF(K38:BE38,"x")+COUNTIF(K38:BE38,"e")+COUNTIF(K38:BE38,"t")</f>
        <v>68</v>
      </c>
      <c r="BG38" s="32"/>
      <c r="BH38" s="22">
        <f>SUM(K38:BE38)+COUNTIF(K38:BE38,"x")</f>
        <v>68</v>
      </c>
      <c r="BI38" s="22">
        <f>SUM(K38:BE38)+COUNTIF(K38:BE38,"x")+COUNTIF(K38:BE38,"e")</f>
        <v>68</v>
      </c>
      <c r="BJ38" s="33"/>
    </row>
    <row r="39" spans="1:62" s="22" customFormat="1" ht="21.75" customHeight="1" thickBot="1">
      <c r="A39" s="25" t="s">
        <v>64</v>
      </c>
      <c r="B39" s="25"/>
      <c r="C39" s="25"/>
      <c r="D39" s="25"/>
      <c r="E39" s="25"/>
      <c r="F39" s="34" t="s">
        <v>158</v>
      </c>
      <c r="G39" s="34" t="s">
        <v>159</v>
      </c>
      <c r="H39" s="35" t="s">
        <v>160</v>
      </c>
      <c r="I39" s="36"/>
      <c r="J39" s="37"/>
      <c r="K39" s="28"/>
      <c r="L39" s="28"/>
      <c r="M39" s="28">
        <v>4</v>
      </c>
      <c r="N39" s="28"/>
      <c r="O39" s="29"/>
      <c r="P39" s="29"/>
      <c r="Q39" s="29"/>
      <c r="R39" s="29"/>
      <c r="S39" s="29"/>
      <c r="T39" s="29"/>
      <c r="U39" s="30"/>
      <c r="V39" s="30"/>
      <c r="W39" s="30"/>
      <c r="X39" s="30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30"/>
      <c r="AX39" s="30"/>
      <c r="AY39" s="30"/>
      <c r="AZ39" s="28"/>
      <c r="BA39" s="28"/>
      <c r="BB39" s="28"/>
      <c r="BC39" s="28"/>
      <c r="BD39" s="28"/>
      <c r="BE39" s="29"/>
      <c r="BF39" s="31">
        <f>SUM(K39:BE39)+COUNTIF(K39:BE39,"x")+COUNTIF(K39:BE39,"e")+COUNTIF(K39:BE39,"t")</f>
        <v>4</v>
      </c>
      <c r="BG39" s="32"/>
      <c r="BH39" s="22">
        <f>SUM(K39:BE39)+COUNTIF(K39:BE39,"x")</f>
        <v>4</v>
      </c>
      <c r="BI39" s="22">
        <f>SUM(K39:BE39)+COUNTIF(K39:BE39,"x")+COUNTIF(K39:BE39,"e")</f>
        <v>4</v>
      </c>
      <c r="BJ39" s="33"/>
    </row>
    <row r="40" spans="1:62" s="22" customFormat="1" ht="21.75" customHeight="1" thickBot="1">
      <c r="A40" s="25"/>
      <c r="B40" s="25"/>
      <c r="C40" s="25"/>
      <c r="D40" s="25"/>
      <c r="E40" s="25"/>
      <c r="F40" s="34" t="s">
        <v>161</v>
      </c>
      <c r="G40" s="34" t="s">
        <v>162</v>
      </c>
      <c r="H40" s="35" t="s">
        <v>163</v>
      </c>
      <c r="I40" s="36"/>
      <c r="J40" s="37" t="s">
        <v>164</v>
      </c>
      <c r="K40" s="28"/>
      <c r="L40" s="28"/>
      <c r="M40" s="28"/>
      <c r="N40" s="28"/>
      <c r="O40" s="29"/>
      <c r="P40" s="29"/>
      <c r="Q40" s="29"/>
      <c r="R40" s="29"/>
      <c r="S40" s="29"/>
      <c r="T40" s="29"/>
      <c r="U40" s="30"/>
      <c r="V40" s="30"/>
      <c r="W40" s="30"/>
      <c r="X40" s="30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30"/>
      <c r="AX40" s="30"/>
      <c r="AY40" s="30"/>
      <c r="AZ40" s="28"/>
      <c r="BA40" s="28"/>
      <c r="BB40" s="28"/>
      <c r="BC40" s="28"/>
      <c r="BD40" s="28"/>
      <c r="BE40" s="29"/>
      <c r="BF40" s="31">
        <f>SUM(K40:BE40)+COUNTIF(K40:BE40,"x")+COUNTIF(K40:BE40,"e")+COUNTIF(K40:BE40,"t")</f>
        <v>0</v>
      </c>
      <c r="BG40" s="32"/>
      <c r="BH40" s="22">
        <f>SUM(K40:BE40)+COUNTIF(K40:BE40,"x")</f>
        <v>0</v>
      </c>
      <c r="BI40" s="22">
        <f>SUM(K40:BE40)+COUNTIF(K40:BE40,"x")+COUNTIF(K40:BE40,"e")</f>
        <v>0</v>
      </c>
      <c r="BJ40" s="33"/>
    </row>
    <row r="41" spans="1:62" s="22" customFormat="1" ht="21.75" customHeight="1" thickBot="1">
      <c r="A41" s="25"/>
      <c r="B41" s="25"/>
      <c r="C41" s="25"/>
      <c r="D41" s="25"/>
      <c r="E41" s="25"/>
      <c r="F41" s="38"/>
      <c r="G41" s="165"/>
      <c r="H41" s="165"/>
      <c r="I41" s="36"/>
      <c r="J41" s="37"/>
      <c r="K41" s="28"/>
      <c r="L41" s="28"/>
      <c r="M41" s="28"/>
      <c r="N41" s="28"/>
      <c r="O41" s="29"/>
      <c r="P41" s="29"/>
      <c r="Q41" s="29"/>
      <c r="R41" s="29"/>
      <c r="S41" s="29"/>
      <c r="T41" s="29"/>
      <c r="U41" s="30"/>
      <c r="V41" s="30"/>
      <c r="W41" s="30"/>
      <c r="X41" s="30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30"/>
      <c r="AX41" s="30"/>
      <c r="AY41" s="30"/>
      <c r="AZ41" s="28"/>
      <c r="BA41" s="28"/>
      <c r="BB41" s="28"/>
      <c r="BC41" s="28"/>
      <c r="BD41" s="28"/>
      <c r="BE41" s="29"/>
      <c r="BF41" s="31"/>
      <c r="BG41" s="32"/>
      <c r="BH41" s="22">
        <f>SUM(K41:BE41)+COUNTIF(K41:BE41,"x")</f>
        <v>0</v>
      </c>
      <c r="BI41" s="22">
        <f>SUM(K41:BE41)+COUNTIF(K41:BE41,"x")+COUNTIF(K41:BE41,"e")</f>
        <v>0</v>
      </c>
      <c r="BJ41" s="33"/>
    </row>
    <row r="42" spans="1:62" s="22" customFormat="1" ht="21.75" customHeight="1" thickBot="1">
      <c r="A42" s="25"/>
      <c r="B42" s="25"/>
      <c r="C42" s="25"/>
      <c r="D42" s="25"/>
      <c r="E42" s="25"/>
      <c r="F42" s="164" t="s">
        <v>165</v>
      </c>
      <c r="G42" s="164"/>
      <c r="H42" s="164"/>
      <c r="I42" s="39"/>
      <c r="J42" s="37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30"/>
      <c r="V42" s="30"/>
      <c r="W42" s="30"/>
      <c r="X42" s="30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30"/>
      <c r="AX42" s="30"/>
      <c r="AY42" s="30"/>
      <c r="AZ42" s="28"/>
      <c r="BA42" s="28"/>
      <c r="BB42" s="28"/>
      <c r="BC42" s="28"/>
      <c r="BD42" s="28"/>
      <c r="BE42" s="29"/>
      <c r="BF42" s="31"/>
      <c r="BG42" s="32"/>
      <c r="BH42" s="22">
        <f>SUM(K42:BE42)+COUNTIF(K42:BE42,"x")</f>
        <v>0</v>
      </c>
      <c r="BI42" s="22">
        <f>SUM(K42:BE42)+COUNTIF(K42:BE42,"x")+COUNTIF(K42:BE42,"e")</f>
        <v>0</v>
      </c>
      <c r="BJ42" s="33"/>
    </row>
    <row r="43" spans="1:62" s="22" customFormat="1" ht="21.75" customHeight="1" thickBot="1">
      <c r="A43" s="25"/>
      <c r="B43" s="25"/>
      <c r="C43" s="25"/>
      <c r="D43" s="25"/>
      <c r="E43" s="25"/>
      <c r="F43" s="34" t="s">
        <v>166</v>
      </c>
      <c r="G43" s="34" t="s">
        <v>167</v>
      </c>
      <c r="H43" s="35" t="s">
        <v>168</v>
      </c>
      <c r="I43" s="36"/>
      <c r="J43" s="37" t="s">
        <v>78</v>
      </c>
      <c r="K43" s="28"/>
      <c r="L43" s="28"/>
      <c r="M43" s="28"/>
      <c r="N43" s="28"/>
      <c r="O43" s="29"/>
      <c r="P43" s="29"/>
      <c r="Q43" s="29"/>
      <c r="R43" s="29"/>
      <c r="S43" s="29"/>
      <c r="T43" s="29"/>
      <c r="U43" s="30"/>
      <c r="V43" s="30"/>
      <c r="W43" s="30"/>
      <c r="X43" s="30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30"/>
      <c r="AX43" s="30"/>
      <c r="AY43" s="30"/>
      <c r="AZ43" s="28"/>
      <c r="BA43" s="28"/>
      <c r="BB43" s="28"/>
      <c r="BC43" s="28"/>
      <c r="BD43" s="28"/>
      <c r="BE43" s="29"/>
      <c r="BF43" s="31">
        <f aca="true" t="shared" si="1" ref="BF43:BF53">SUM(K43:BE43)+COUNTIF(K43:BE43,"x")+COUNTIF(K43:BE43,"e")+COUNTIF(K43:BE43,"t")</f>
        <v>0</v>
      </c>
      <c r="BG43" s="32"/>
      <c r="BH43" s="22">
        <f>SUM(K43:BE43)+COUNTIF(K43:BE43,"x")</f>
        <v>0</v>
      </c>
      <c r="BI43" s="22">
        <f>SUM(K43:BE43)+COUNTIF(K43:BE43,"x")+COUNTIF(K43:BE43,"e")</f>
        <v>0</v>
      </c>
      <c r="BJ43" s="33"/>
    </row>
    <row r="44" spans="1:62" s="22" customFormat="1" ht="21.75" customHeight="1" thickBot="1">
      <c r="A44" s="25"/>
      <c r="B44" s="25"/>
      <c r="C44" s="25"/>
      <c r="D44" s="25"/>
      <c r="E44" s="25"/>
      <c r="F44" s="34" t="s">
        <v>169</v>
      </c>
      <c r="G44" s="34" t="s">
        <v>170</v>
      </c>
      <c r="H44" s="35" t="s">
        <v>171</v>
      </c>
      <c r="I44" s="36"/>
      <c r="J44" s="37" t="s">
        <v>172</v>
      </c>
      <c r="K44" s="28"/>
      <c r="L44" s="28"/>
      <c r="M44" s="28"/>
      <c r="N44" s="28"/>
      <c r="O44" s="29"/>
      <c r="P44" s="29"/>
      <c r="Q44" s="29"/>
      <c r="R44" s="29"/>
      <c r="S44" s="29"/>
      <c r="T44" s="29"/>
      <c r="U44" s="30"/>
      <c r="V44" s="30"/>
      <c r="W44" s="30"/>
      <c r="X44" s="30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30"/>
      <c r="AX44" s="30"/>
      <c r="AY44" s="30"/>
      <c r="AZ44" s="28"/>
      <c r="BA44" s="28"/>
      <c r="BB44" s="28"/>
      <c r="BC44" s="28"/>
      <c r="BD44" s="28"/>
      <c r="BE44" s="29"/>
      <c r="BF44" s="31">
        <f t="shared" si="1"/>
        <v>0</v>
      </c>
      <c r="BG44" s="32"/>
      <c r="BH44" s="22">
        <f>SUM(K44:BE44)+COUNTIF(K44:BE44,"x")</f>
        <v>0</v>
      </c>
      <c r="BI44" s="22">
        <f>SUM(K44:BE44)+COUNTIF(K44:BE44,"x")+COUNTIF(K44:BE44,"e")</f>
        <v>0</v>
      </c>
      <c r="BJ44" s="33"/>
    </row>
    <row r="45" spans="1:62" s="22" customFormat="1" ht="21.75" customHeight="1" thickBot="1">
      <c r="A45" s="25"/>
      <c r="B45" s="25"/>
      <c r="C45" s="25"/>
      <c r="D45" s="25"/>
      <c r="E45" s="25"/>
      <c r="F45" s="34" t="s">
        <v>173</v>
      </c>
      <c r="G45" s="34" t="s">
        <v>174</v>
      </c>
      <c r="H45" s="35" t="s">
        <v>175</v>
      </c>
      <c r="I45" s="36"/>
      <c r="J45" s="37"/>
      <c r="K45" s="28"/>
      <c r="L45" s="28"/>
      <c r="M45" s="28"/>
      <c r="N45" s="28"/>
      <c r="O45" s="29"/>
      <c r="P45" s="29"/>
      <c r="Q45" s="29"/>
      <c r="R45" s="29"/>
      <c r="S45" s="29"/>
      <c r="T45" s="29"/>
      <c r="U45" s="30"/>
      <c r="V45" s="30"/>
      <c r="W45" s="30"/>
      <c r="X45" s="30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30"/>
      <c r="AX45" s="30"/>
      <c r="AY45" s="30"/>
      <c r="AZ45" s="28"/>
      <c r="BA45" s="28"/>
      <c r="BB45" s="28"/>
      <c r="BC45" s="28"/>
      <c r="BD45" s="28"/>
      <c r="BE45" s="29"/>
      <c r="BF45" s="31">
        <f t="shared" si="1"/>
        <v>0</v>
      </c>
      <c r="BG45" s="32"/>
      <c r="BH45" s="22">
        <f>SUM(K45:BE45)+COUNTIF(K45:BE45,"x")</f>
        <v>0</v>
      </c>
      <c r="BI45" s="22">
        <f>SUM(K45:BE45)+COUNTIF(K45:BE45,"x")+COUNTIF(K45:BE45,"e")</f>
        <v>0</v>
      </c>
      <c r="BJ45" s="33"/>
    </row>
    <row r="46" spans="1:62" s="22" customFormat="1" ht="21.75" customHeight="1" thickBot="1">
      <c r="A46" s="25"/>
      <c r="B46" s="25"/>
      <c r="C46" s="25"/>
      <c r="D46" s="25"/>
      <c r="E46" s="25"/>
      <c r="F46" s="34" t="s">
        <v>176</v>
      </c>
      <c r="G46" s="34" t="s">
        <v>177</v>
      </c>
      <c r="H46" s="35" t="s">
        <v>178</v>
      </c>
      <c r="I46" s="36"/>
      <c r="J46" s="37"/>
      <c r="K46" s="28"/>
      <c r="L46" s="28"/>
      <c r="M46" s="28"/>
      <c r="N46" s="28"/>
      <c r="O46" s="29"/>
      <c r="P46" s="29"/>
      <c r="Q46" s="29"/>
      <c r="R46" s="29"/>
      <c r="S46" s="29"/>
      <c r="T46" s="29"/>
      <c r="U46" s="30"/>
      <c r="V46" s="30"/>
      <c r="W46" s="30"/>
      <c r="X46" s="30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30"/>
      <c r="AX46" s="30"/>
      <c r="AY46" s="30"/>
      <c r="AZ46" s="28"/>
      <c r="BA46" s="28"/>
      <c r="BB46" s="28"/>
      <c r="BC46" s="28"/>
      <c r="BD46" s="28"/>
      <c r="BE46" s="29"/>
      <c r="BF46" s="31">
        <f t="shared" si="1"/>
        <v>0</v>
      </c>
      <c r="BG46" s="32"/>
      <c r="BH46" s="22">
        <f>SUM(K46:BE46)+COUNTIF(K46:BE46,"x")</f>
        <v>0</v>
      </c>
      <c r="BI46" s="22">
        <f>SUM(K46:BE46)+COUNTIF(K46:BE46,"x")+COUNTIF(K46:BE46,"e")</f>
        <v>0</v>
      </c>
      <c r="BJ46" s="33"/>
    </row>
    <row r="47" spans="1:62" s="22" customFormat="1" ht="21.75" customHeight="1" thickBot="1">
      <c r="A47" s="25"/>
      <c r="B47" s="25"/>
      <c r="C47" s="25"/>
      <c r="D47" s="25"/>
      <c r="E47" s="25"/>
      <c r="F47" s="34" t="s">
        <v>179</v>
      </c>
      <c r="G47" s="34" t="s">
        <v>180</v>
      </c>
      <c r="H47" s="35" t="s">
        <v>181</v>
      </c>
      <c r="I47" s="36"/>
      <c r="J47" s="37"/>
      <c r="K47" s="28"/>
      <c r="L47" s="28"/>
      <c r="M47" s="28"/>
      <c r="N47" s="28"/>
      <c r="O47" s="29"/>
      <c r="P47" s="29"/>
      <c r="Q47" s="29"/>
      <c r="R47" s="29"/>
      <c r="S47" s="29"/>
      <c r="T47" s="29"/>
      <c r="U47" s="30"/>
      <c r="V47" s="30"/>
      <c r="W47" s="30"/>
      <c r="X47" s="30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30"/>
      <c r="AX47" s="30"/>
      <c r="AY47" s="30"/>
      <c r="AZ47" s="28"/>
      <c r="BA47" s="28"/>
      <c r="BB47" s="28"/>
      <c r="BC47" s="28"/>
      <c r="BD47" s="28"/>
      <c r="BE47" s="29"/>
      <c r="BF47" s="31">
        <f t="shared" si="1"/>
        <v>0</v>
      </c>
      <c r="BG47" s="32"/>
      <c r="BH47" s="22">
        <f>SUM(K47:BE47)+COUNTIF(K47:BE47,"x")</f>
        <v>0</v>
      </c>
      <c r="BI47" s="22">
        <f>SUM(K47:BE47)+COUNTIF(K47:BE47,"x")+COUNTIF(K47:BE47,"e")</f>
        <v>0</v>
      </c>
      <c r="BJ47" s="33"/>
    </row>
    <row r="48" spans="1:62" s="22" customFormat="1" ht="21.75" customHeight="1" thickBot="1">
      <c r="A48" s="25"/>
      <c r="B48" s="25"/>
      <c r="C48" s="25"/>
      <c r="D48" s="25"/>
      <c r="E48" s="25"/>
      <c r="F48" s="34" t="s">
        <v>182</v>
      </c>
      <c r="G48" s="34" t="s">
        <v>183</v>
      </c>
      <c r="H48" s="35" t="s">
        <v>184</v>
      </c>
      <c r="I48" s="36"/>
      <c r="J48" s="37" t="s">
        <v>135</v>
      </c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30"/>
      <c r="V48" s="30"/>
      <c r="W48" s="30"/>
      <c r="X48" s="30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30"/>
      <c r="AX48" s="30"/>
      <c r="AY48" s="30"/>
      <c r="AZ48" s="28"/>
      <c r="BA48" s="28"/>
      <c r="BB48" s="28"/>
      <c r="BC48" s="28"/>
      <c r="BD48" s="28"/>
      <c r="BE48" s="29"/>
      <c r="BF48" s="31">
        <f t="shared" si="1"/>
        <v>0</v>
      </c>
      <c r="BG48" s="32"/>
      <c r="BH48" s="22">
        <f>SUM(K48:BE48)+COUNTIF(K48:BE48,"x")</f>
        <v>0</v>
      </c>
      <c r="BI48" s="22">
        <f>SUM(K48:BE48)+COUNTIF(K48:BE48,"x")+COUNTIF(K48:BE48,"e")</f>
        <v>0</v>
      </c>
      <c r="BJ48" s="33"/>
    </row>
    <row r="49" spans="1:62" s="22" customFormat="1" ht="21.75" customHeight="1" thickBot="1">
      <c r="A49" s="25"/>
      <c r="B49" s="25"/>
      <c r="C49" s="25"/>
      <c r="D49" s="25"/>
      <c r="E49" s="25"/>
      <c r="F49" s="34" t="s">
        <v>185</v>
      </c>
      <c r="G49" s="34" t="s">
        <v>186</v>
      </c>
      <c r="H49" s="35" t="s">
        <v>187</v>
      </c>
      <c r="I49" s="36"/>
      <c r="J49" s="37"/>
      <c r="K49" s="28"/>
      <c r="L49" s="28"/>
      <c r="M49" s="28"/>
      <c r="N49" s="28"/>
      <c r="O49" s="29"/>
      <c r="P49" s="29"/>
      <c r="Q49" s="29"/>
      <c r="R49" s="29"/>
      <c r="S49" s="29"/>
      <c r="T49" s="29"/>
      <c r="U49" s="30"/>
      <c r="V49" s="30"/>
      <c r="W49" s="30"/>
      <c r="X49" s="30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30"/>
      <c r="AX49" s="30"/>
      <c r="AY49" s="30"/>
      <c r="AZ49" s="28"/>
      <c r="BA49" s="28"/>
      <c r="BB49" s="28"/>
      <c r="BC49" s="28"/>
      <c r="BD49" s="28"/>
      <c r="BE49" s="29"/>
      <c r="BF49" s="31">
        <f t="shared" si="1"/>
        <v>0</v>
      </c>
      <c r="BG49" s="32"/>
      <c r="BH49" s="22">
        <f>SUM(K49:BE49)+COUNTIF(K49:BE49,"x")</f>
        <v>0</v>
      </c>
      <c r="BI49" s="22">
        <f>SUM(K49:BE49)+COUNTIF(K49:BE49,"x")+COUNTIF(K49:BE49,"e")</f>
        <v>0</v>
      </c>
      <c r="BJ49" s="33"/>
    </row>
    <row r="50" spans="1:62" s="22" customFormat="1" ht="21.75" customHeight="1" thickBot="1">
      <c r="A50" s="25"/>
      <c r="B50" s="25"/>
      <c r="C50" s="25"/>
      <c r="D50" s="25"/>
      <c r="E50" s="25"/>
      <c r="F50" s="34" t="s">
        <v>188</v>
      </c>
      <c r="G50" s="34" t="s">
        <v>189</v>
      </c>
      <c r="H50" s="35" t="s">
        <v>190</v>
      </c>
      <c r="I50" s="36"/>
      <c r="J50" s="37" t="s">
        <v>135</v>
      </c>
      <c r="K50" s="28"/>
      <c r="L50" s="28"/>
      <c r="M50" s="28"/>
      <c r="N50" s="28"/>
      <c r="O50" s="29"/>
      <c r="P50" s="29"/>
      <c r="Q50" s="29"/>
      <c r="R50" s="29"/>
      <c r="S50" s="29"/>
      <c r="T50" s="29"/>
      <c r="U50" s="30"/>
      <c r="V50" s="30"/>
      <c r="W50" s="30"/>
      <c r="X50" s="30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30"/>
      <c r="AX50" s="30"/>
      <c r="AY50" s="30"/>
      <c r="AZ50" s="28"/>
      <c r="BA50" s="28"/>
      <c r="BB50" s="28"/>
      <c r="BC50" s="28"/>
      <c r="BD50" s="28"/>
      <c r="BE50" s="29"/>
      <c r="BF50" s="31">
        <f t="shared" si="1"/>
        <v>0</v>
      </c>
      <c r="BG50" s="32"/>
      <c r="BH50" s="22">
        <f>SUM(K50:BE50)+COUNTIF(K50:BE50,"x")</f>
        <v>0</v>
      </c>
      <c r="BI50" s="22">
        <f>SUM(K50:BE50)+COUNTIF(K50:BE50,"x")+COUNTIF(K50:BE50,"e")</f>
        <v>0</v>
      </c>
      <c r="BJ50" s="33"/>
    </row>
    <row r="51" spans="1:62" s="22" customFormat="1" ht="21.75" customHeight="1" thickBot="1">
      <c r="A51" s="25"/>
      <c r="B51" s="25"/>
      <c r="C51" s="25"/>
      <c r="D51" s="25"/>
      <c r="E51" s="25"/>
      <c r="F51" s="34" t="s">
        <v>191</v>
      </c>
      <c r="G51" s="34" t="s">
        <v>192</v>
      </c>
      <c r="H51" s="35" t="s">
        <v>193</v>
      </c>
      <c r="I51" s="36"/>
      <c r="J51" s="37"/>
      <c r="K51" s="28"/>
      <c r="L51" s="28"/>
      <c r="M51" s="28"/>
      <c r="N51" s="28"/>
      <c r="O51" s="29"/>
      <c r="P51" s="29"/>
      <c r="Q51" s="29"/>
      <c r="R51" s="29"/>
      <c r="S51" s="29"/>
      <c r="T51" s="29"/>
      <c r="U51" s="30"/>
      <c r="V51" s="30"/>
      <c r="W51" s="30"/>
      <c r="X51" s="30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30"/>
      <c r="AX51" s="30"/>
      <c r="AY51" s="30"/>
      <c r="AZ51" s="28"/>
      <c r="BA51" s="28"/>
      <c r="BB51" s="28"/>
      <c r="BC51" s="28"/>
      <c r="BD51" s="28"/>
      <c r="BE51" s="29"/>
      <c r="BF51" s="31">
        <f t="shared" si="1"/>
        <v>0</v>
      </c>
      <c r="BG51" s="32"/>
      <c r="BH51" s="22">
        <f>SUM(K51:BE51)+COUNTIF(K51:BE51,"x")</f>
        <v>0</v>
      </c>
      <c r="BI51" s="22">
        <f>SUM(K51:BE51)+COUNTIF(K51:BE51,"x")+COUNTIF(K51:BE51,"e")</f>
        <v>0</v>
      </c>
      <c r="BJ51" s="33"/>
    </row>
    <row r="52" spans="1:62" s="22" customFormat="1" ht="21.75" customHeight="1" thickBot="1">
      <c r="A52" s="25"/>
      <c r="B52" s="25"/>
      <c r="C52" s="25"/>
      <c r="D52" s="25"/>
      <c r="E52" s="25"/>
      <c r="F52" s="34" t="s">
        <v>194</v>
      </c>
      <c r="G52" s="34" t="s">
        <v>195</v>
      </c>
      <c r="H52" s="35" t="s">
        <v>196</v>
      </c>
      <c r="I52" s="36"/>
      <c r="J52" s="37" t="s">
        <v>197</v>
      </c>
      <c r="K52" s="28"/>
      <c r="L52" s="28"/>
      <c r="M52" s="28"/>
      <c r="N52" s="28"/>
      <c r="O52" s="29"/>
      <c r="P52" s="29"/>
      <c r="Q52" s="29"/>
      <c r="R52" s="29"/>
      <c r="S52" s="29"/>
      <c r="T52" s="29"/>
      <c r="U52" s="30"/>
      <c r="V52" s="30"/>
      <c r="W52" s="30"/>
      <c r="X52" s="30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30"/>
      <c r="AX52" s="30"/>
      <c r="AY52" s="30"/>
      <c r="AZ52" s="28"/>
      <c r="BA52" s="28"/>
      <c r="BB52" s="28"/>
      <c r="BC52" s="28"/>
      <c r="BD52" s="28"/>
      <c r="BE52" s="29"/>
      <c r="BF52" s="31">
        <f t="shared" si="1"/>
        <v>0</v>
      </c>
      <c r="BG52" s="32"/>
      <c r="BH52" s="22">
        <f>SUM(K52:BE52)+COUNTIF(K52:BE52,"x")</f>
        <v>0</v>
      </c>
      <c r="BI52" s="22">
        <f>SUM(K52:BE52)+COUNTIF(K52:BE52,"x")+COUNTIF(K52:BE52,"e")</f>
        <v>0</v>
      </c>
      <c r="BJ52" s="33"/>
    </row>
    <row r="53" spans="1:62" s="22" customFormat="1" ht="21.75" customHeight="1" thickBot="1">
      <c r="A53" s="25"/>
      <c r="B53" s="25"/>
      <c r="C53" s="25"/>
      <c r="D53" s="25"/>
      <c r="E53" s="25"/>
      <c r="F53" s="34" t="s">
        <v>198</v>
      </c>
      <c r="G53" s="34" t="s">
        <v>199</v>
      </c>
      <c r="H53" s="35" t="s">
        <v>200</v>
      </c>
      <c r="I53" s="36"/>
      <c r="J53" s="37"/>
      <c r="K53" s="28"/>
      <c r="L53" s="28"/>
      <c r="M53" s="28"/>
      <c r="N53" s="28"/>
      <c r="O53" s="29"/>
      <c r="P53" s="29"/>
      <c r="Q53" s="29"/>
      <c r="R53" s="29"/>
      <c r="S53" s="29"/>
      <c r="T53" s="29"/>
      <c r="U53" s="30"/>
      <c r="V53" s="30"/>
      <c r="W53" s="30"/>
      <c r="X53" s="30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0"/>
      <c r="AX53" s="30"/>
      <c r="AY53" s="30"/>
      <c r="AZ53" s="28"/>
      <c r="BA53" s="28"/>
      <c r="BB53" s="28"/>
      <c r="BC53" s="28"/>
      <c r="BD53" s="28"/>
      <c r="BE53" s="29"/>
      <c r="BF53" s="31">
        <f t="shared" si="1"/>
        <v>0</v>
      </c>
      <c r="BG53" s="32"/>
      <c r="BH53" s="22">
        <f>SUM(K53:BE53)+COUNTIF(K53:BE53,"x")</f>
        <v>0</v>
      </c>
      <c r="BI53" s="22">
        <f>SUM(K53:BE53)+COUNTIF(K53:BE53,"x")+COUNTIF(K53:BE53,"e")</f>
        <v>0</v>
      </c>
      <c r="BJ53" s="33"/>
    </row>
    <row r="54" spans="1:62" s="22" customFormat="1" ht="21.75" customHeight="1" thickBot="1">
      <c r="A54" s="25"/>
      <c r="B54" s="25"/>
      <c r="C54" s="25"/>
      <c r="D54" s="25"/>
      <c r="E54" s="25"/>
      <c r="F54" s="38"/>
      <c r="G54" s="165"/>
      <c r="H54" s="165"/>
      <c r="I54" s="36"/>
      <c r="J54" s="37"/>
      <c r="K54" s="28"/>
      <c r="L54" s="28"/>
      <c r="M54" s="28"/>
      <c r="N54" s="28"/>
      <c r="O54" s="29"/>
      <c r="P54" s="29"/>
      <c r="Q54" s="29"/>
      <c r="R54" s="29"/>
      <c r="S54" s="29"/>
      <c r="T54" s="29"/>
      <c r="U54" s="30"/>
      <c r="V54" s="30"/>
      <c r="W54" s="30"/>
      <c r="X54" s="30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30"/>
      <c r="AX54" s="30"/>
      <c r="AY54" s="30"/>
      <c r="AZ54" s="28"/>
      <c r="BA54" s="28"/>
      <c r="BB54" s="28"/>
      <c r="BC54" s="28"/>
      <c r="BD54" s="28"/>
      <c r="BE54" s="29"/>
      <c r="BF54" s="31"/>
      <c r="BG54" s="32"/>
      <c r="BH54" s="22">
        <f>SUM(K54:BE54)+COUNTIF(K54:BE54,"x")</f>
        <v>0</v>
      </c>
      <c r="BI54" s="22">
        <f>SUM(K54:BE54)+COUNTIF(K54:BE54,"x")+COUNTIF(K54:BE54,"e")</f>
        <v>0</v>
      </c>
      <c r="BJ54" s="33"/>
    </row>
    <row r="55" spans="1:62" s="22" customFormat="1" ht="21.75" customHeight="1" thickBot="1">
      <c r="A55" s="25"/>
      <c r="B55" s="25"/>
      <c r="C55" s="25"/>
      <c r="D55" s="25"/>
      <c r="E55" s="25"/>
      <c r="F55" s="164" t="s">
        <v>201</v>
      </c>
      <c r="G55" s="164"/>
      <c r="H55" s="164"/>
      <c r="I55" s="39"/>
      <c r="J55" s="37"/>
      <c r="K55" s="28"/>
      <c r="L55" s="28"/>
      <c r="M55" s="28"/>
      <c r="N55" s="28"/>
      <c r="O55" s="29"/>
      <c r="P55" s="29"/>
      <c r="Q55" s="29"/>
      <c r="R55" s="29"/>
      <c r="S55" s="29"/>
      <c r="T55" s="29"/>
      <c r="U55" s="30"/>
      <c r="V55" s="30"/>
      <c r="W55" s="30"/>
      <c r="X55" s="30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30"/>
      <c r="AX55" s="30"/>
      <c r="AY55" s="30"/>
      <c r="AZ55" s="28"/>
      <c r="BA55" s="28"/>
      <c r="BB55" s="28"/>
      <c r="BC55" s="28"/>
      <c r="BD55" s="28"/>
      <c r="BE55" s="29"/>
      <c r="BF55" s="31"/>
      <c r="BG55" s="32"/>
      <c r="BH55" s="22">
        <f>SUM(K55:BE55)+COUNTIF(K55:BE55,"x")</f>
        <v>0</v>
      </c>
      <c r="BI55" s="22">
        <f>SUM(K55:BE55)+COUNTIF(K55:BE55,"x")+COUNTIF(K55:BE55,"e")</f>
        <v>0</v>
      </c>
      <c r="BJ55" s="33"/>
    </row>
    <row r="56" spans="1:62" s="22" customFormat="1" ht="21.75" customHeight="1" thickBot="1">
      <c r="A56" s="25"/>
      <c r="B56" s="25"/>
      <c r="C56" s="25"/>
      <c r="D56" s="25"/>
      <c r="E56" s="25"/>
      <c r="F56" s="34" t="s">
        <v>202</v>
      </c>
      <c r="G56" s="34" t="s">
        <v>203</v>
      </c>
      <c r="H56" s="35" t="s">
        <v>204</v>
      </c>
      <c r="I56" s="36"/>
      <c r="J56" s="37"/>
      <c r="K56" s="28"/>
      <c r="L56" s="28"/>
      <c r="M56" s="28"/>
      <c r="N56" s="28"/>
      <c r="O56" s="29"/>
      <c r="P56" s="29"/>
      <c r="Q56" s="29"/>
      <c r="R56" s="29"/>
      <c r="S56" s="29"/>
      <c r="T56" s="29"/>
      <c r="U56" s="30"/>
      <c r="V56" s="30"/>
      <c r="W56" s="30"/>
      <c r="X56" s="30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30"/>
      <c r="AX56" s="30"/>
      <c r="AY56" s="30"/>
      <c r="AZ56" s="28"/>
      <c r="BA56" s="28"/>
      <c r="BB56" s="28"/>
      <c r="BC56" s="28"/>
      <c r="BD56" s="28"/>
      <c r="BE56" s="29"/>
      <c r="BF56" s="31">
        <f>SUM(K56:BE56)+COUNTIF(K56:BE56,"x")+COUNTIF(K56:BE56,"e")+COUNTIF(K56:BE56,"t")</f>
        <v>0</v>
      </c>
      <c r="BG56" s="32"/>
      <c r="BH56" s="22">
        <f>SUM(K56:BE56)+COUNTIF(K56:BE56,"x")</f>
        <v>0</v>
      </c>
      <c r="BI56" s="22">
        <f>SUM(K56:BE56)+COUNTIF(K56:BE56,"x")+COUNTIF(K56:BE56,"e")</f>
        <v>0</v>
      </c>
      <c r="BJ56" s="33"/>
    </row>
    <row r="57" spans="1:62" s="22" customFormat="1" ht="21.75" customHeight="1" thickBot="1">
      <c r="A57" s="25"/>
      <c r="B57" s="25"/>
      <c r="C57" s="25"/>
      <c r="D57" s="25"/>
      <c r="E57" s="25"/>
      <c r="F57" s="34" t="s">
        <v>205</v>
      </c>
      <c r="G57" s="34" t="s">
        <v>206</v>
      </c>
      <c r="H57" s="35" t="s">
        <v>207</v>
      </c>
      <c r="I57" s="36"/>
      <c r="J57" s="37"/>
      <c r="K57" s="28"/>
      <c r="L57" s="28"/>
      <c r="M57" s="28"/>
      <c r="N57" s="28"/>
      <c r="O57" s="29"/>
      <c r="P57" s="29"/>
      <c r="Q57" s="29"/>
      <c r="R57" s="29"/>
      <c r="S57" s="29"/>
      <c r="T57" s="29"/>
      <c r="U57" s="30"/>
      <c r="V57" s="30"/>
      <c r="W57" s="30"/>
      <c r="X57" s="30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30"/>
      <c r="AX57" s="30"/>
      <c r="AY57" s="30"/>
      <c r="AZ57" s="28"/>
      <c r="BA57" s="28"/>
      <c r="BB57" s="28"/>
      <c r="BC57" s="28"/>
      <c r="BD57" s="28"/>
      <c r="BE57" s="29"/>
      <c r="BF57" s="31">
        <f>SUM(K57:BE57)+COUNTIF(K57:BE57,"x")+COUNTIF(K57:BE57,"e")+COUNTIF(K57:BE57,"t")</f>
        <v>0</v>
      </c>
      <c r="BG57" s="32"/>
      <c r="BH57" s="22">
        <f>SUM(K57:BE57)+COUNTIF(K57:BE57,"x")</f>
        <v>0</v>
      </c>
      <c r="BI57" s="22">
        <f>SUM(K57:BE57)+COUNTIF(K57:BE57,"x")+COUNTIF(K57:BE57,"e")</f>
        <v>0</v>
      </c>
      <c r="BJ57" s="33"/>
    </row>
    <row r="58" spans="1:62" s="22" customFormat="1" ht="21.75" customHeight="1" thickBot="1">
      <c r="A58" s="25"/>
      <c r="B58" s="25"/>
      <c r="C58" s="25"/>
      <c r="D58" s="25"/>
      <c r="E58" s="25"/>
      <c r="F58" s="34" t="s">
        <v>208</v>
      </c>
      <c r="G58" s="34" t="s">
        <v>209</v>
      </c>
      <c r="H58" s="35" t="s">
        <v>210</v>
      </c>
      <c r="I58" s="36"/>
      <c r="J58" s="37"/>
      <c r="K58" s="28"/>
      <c r="L58" s="28"/>
      <c r="M58" s="28"/>
      <c r="N58" s="28"/>
      <c r="O58" s="29"/>
      <c r="P58" s="29"/>
      <c r="Q58" s="29"/>
      <c r="R58" s="29"/>
      <c r="S58" s="29"/>
      <c r="T58" s="29"/>
      <c r="U58" s="30"/>
      <c r="V58" s="30"/>
      <c r="W58" s="30"/>
      <c r="X58" s="30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30"/>
      <c r="AX58" s="30"/>
      <c r="AY58" s="30"/>
      <c r="AZ58" s="28"/>
      <c r="BA58" s="28"/>
      <c r="BB58" s="28"/>
      <c r="BC58" s="28"/>
      <c r="BD58" s="28"/>
      <c r="BE58" s="29"/>
      <c r="BF58" s="31">
        <f>SUM(K58:BE58)+COUNTIF(K58:BE58,"x")+COUNTIF(K58:BE58,"e")+COUNTIF(K58:BE58,"t")</f>
        <v>0</v>
      </c>
      <c r="BG58" s="32"/>
      <c r="BH58" s="22">
        <f>SUM(K58:BE58)+COUNTIF(K58:BE58,"x")</f>
        <v>0</v>
      </c>
      <c r="BI58" s="22">
        <f>SUM(K58:BE58)+COUNTIF(K58:BE58,"x")+COUNTIF(K58:BE58,"e")</f>
        <v>0</v>
      </c>
      <c r="BJ58" s="33"/>
    </row>
    <row r="59" spans="1:62" s="22" customFormat="1" ht="21.75" customHeight="1" thickBot="1">
      <c r="A59" s="25"/>
      <c r="B59" s="25"/>
      <c r="C59" s="25"/>
      <c r="D59" s="25"/>
      <c r="E59" s="25"/>
      <c r="F59" s="34" t="s">
        <v>211</v>
      </c>
      <c r="G59" s="34" t="s">
        <v>212</v>
      </c>
      <c r="H59" s="35" t="s">
        <v>213</v>
      </c>
      <c r="I59" s="36"/>
      <c r="J59" s="37"/>
      <c r="K59" s="28"/>
      <c r="L59" s="28"/>
      <c r="M59" s="28"/>
      <c r="N59" s="28"/>
      <c r="O59" s="29"/>
      <c r="P59" s="29"/>
      <c r="Q59" s="29"/>
      <c r="R59" s="29"/>
      <c r="S59" s="29"/>
      <c r="T59" s="29"/>
      <c r="U59" s="30"/>
      <c r="V59" s="30"/>
      <c r="W59" s="30"/>
      <c r="X59" s="30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30"/>
      <c r="AX59" s="30"/>
      <c r="AY59" s="30"/>
      <c r="AZ59" s="28"/>
      <c r="BA59" s="28"/>
      <c r="BB59" s="28"/>
      <c r="BC59" s="28"/>
      <c r="BD59" s="28"/>
      <c r="BE59" s="29"/>
      <c r="BF59" s="31">
        <f>SUM(K59:BE59)+COUNTIF(K59:BE59,"x")+COUNTIF(K59:BE59,"e")+COUNTIF(K59:BE59,"t")</f>
        <v>0</v>
      </c>
      <c r="BG59" s="32"/>
      <c r="BH59" s="22">
        <f>SUM(K59:BE59)+COUNTIF(K59:BE59,"x")</f>
        <v>0</v>
      </c>
      <c r="BI59" s="22">
        <f>SUM(K59:BE59)+COUNTIF(K59:BE59,"x")+COUNTIF(K59:BE59,"e")</f>
        <v>0</v>
      </c>
      <c r="BJ59" s="33"/>
    </row>
    <row r="60" spans="1:62" s="22" customFormat="1" ht="21.75" customHeight="1" thickBot="1">
      <c r="A60" s="25"/>
      <c r="B60" s="25"/>
      <c r="C60" s="25"/>
      <c r="D60" s="25"/>
      <c r="E60" s="25"/>
      <c r="F60" s="34" t="s">
        <v>214</v>
      </c>
      <c r="G60" s="34" t="s">
        <v>215</v>
      </c>
      <c r="H60" s="35" t="s">
        <v>216</v>
      </c>
      <c r="I60" s="36"/>
      <c r="J60" s="37"/>
      <c r="K60" s="28"/>
      <c r="L60" s="28"/>
      <c r="M60" s="28"/>
      <c r="N60" s="28"/>
      <c r="O60" s="29"/>
      <c r="P60" s="29"/>
      <c r="Q60" s="29"/>
      <c r="R60" s="29"/>
      <c r="S60" s="29"/>
      <c r="T60" s="29"/>
      <c r="U60" s="30"/>
      <c r="V60" s="30"/>
      <c r="W60" s="30"/>
      <c r="X60" s="30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30"/>
      <c r="AX60" s="30"/>
      <c r="AY60" s="30"/>
      <c r="AZ60" s="28"/>
      <c r="BA60" s="28"/>
      <c r="BB60" s="28"/>
      <c r="BC60" s="28"/>
      <c r="BD60" s="28"/>
      <c r="BE60" s="29"/>
      <c r="BF60" s="31">
        <f>SUM(K60:BE60)+COUNTIF(K60:BE60,"x")+COUNTIF(K60:BE60,"e")+COUNTIF(K60:BE60,"t")</f>
        <v>0</v>
      </c>
      <c r="BG60" s="32"/>
      <c r="BH60" s="22">
        <f>SUM(K60:BE60)+COUNTIF(K60:BE60,"x")</f>
        <v>0</v>
      </c>
      <c r="BI60" s="22">
        <f>SUM(K60:BE60)+COUNTIF(K60:BE60,"x")+COUNTIF(K60:BE60,"e")</f>
        <v>0</v>
      </c>
      <c r="BJ60" s="33"/>
    </row>
    <row r="61" spans="1:62" s="22" customFormat="1" ht="21.75" customHeight="1" thickBot="1">
      <c r="A61" s="25"/>
      <c r="B61" s="25"/>
      <c r="C61" s="28"/>
      <c r="D61" s="28"/>
      <c r="E61" s="28"/>
      <c r="F61" s="38"/>
      <c r="G61" s="165"/>
      <c r="H61" s="165"/>
      <c r="I61" s="36"/>
      <c r="J61" s="37"/>
      <c r="K61" s="28"/>
      <c r="L61" s="28"/>
      <c r="M61" s="28"/>
      <c r="N61" s="28"/>
      <c r="O61" s="29"/>
      <c r="P61" s="29"/>
      <c r="Q61" s="29"/>
      <c r="R61" s="29"/>
      <c r="S61" s="29"/>
      <c r="T61" s="29"/>
      <c r="U61" s="30"/>
      <c r="V61" s="30"/>
      <c r="W61" s="30"/>
      <c r="X61" s="30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30"/>
      <c r="AX61" s="30"/>
      <c r="AY61" s="30"/>
      <c r="AZ61" s="28"/>
      <c r="BA61" s="28"/>
      <c r="BB61" s="28"/>
      <c r="BC61" s="28"/>
      <c r="BD61" s="28"/>
      <c r="BE61" s="29"/>
      <c r="BF61" s="31"/>
      <c r="BG61" s="32"/>
      <c r="BH61" s="22">
        <f>SUM(K61:BE61)+COUNTIF(K61:BE61,"x")</f>
        <v>0</v>
      </c>
      <c r="BI61" s="22">
        <f>SUM(K61:BE61)+COUNTIF(K61:BE61,"x")+COUNTIF(K61:BE61,"e")</f>
        <v>0</v>
      </c>
      <c r="BJ61" s="33"/>
    </row>
    <row r="62" spans="1:62" s="22" customFormat="1" ht="21.75" customHeight="1" thickBot="1">
      <c r="A62" s="25"/>
      <c r="B62" s="25"/>
      <c r="C62" s="25"/>
      <c r="D62" s="25"/>
      <c r="E62" s="25"/>
      <c r="F62" s="164" t="s">
        <v>217</v>
      </c>
      <c r="G62" s="164"/>
      <c r="H62" s="164"/>
      <c r="I62" s="39"/>
      <c r="J62" s="37"/>
      <c r="K62" s="28"/>
      <c r="L62" s="28"/>
      <c r="M62" s="28"/>
      <c r="N62" s="28"/>
      <c r="O62" s="29"/>
      <c r="P62" s="29"/>
      <c r="Q62" s="29"/>
      <c r="R62" s="29"/>
      <c r="S62" s="29"/>
      <c r="T62" s="29"/>
      <c r="U62" s="30"/>
      <c r="V62" s="30"/>
      <c r="W62" s="30"/>
      <c r="X62" s="30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30"/>
      <c r="AX62" s="30"/>
      <c r="AY62" s="30"/>
      <c r="AZ62" s="28"/>
      <c r="BA62" s="28"/>
      <c r="BB62" s="28"/>
      <c r="BC62" s="28"/>
      <c r="BD62" s="28"/>
      <c r="BE62" s="29"/>
      <c r="BF62" s="31"/>
      <c r="BG62" s="32"/>
      <c r="BH62" s="22">
        <f>SUM(K62:BE62)+COUNTIF(K62:BE62,"x")</f>
        <v>0</v>
      </c>
      <c r="BI62" s="22">
        <f>SUM(K62:BE62)+COUNTIF(K62:BE62,"x")+COUNTIF(K62:BE62,"e")</f>
        <v>0</v>
      </c>
      <c r="BJ62" s="33"/>
    </row>
    <row r="63" spans="1:62" s="22" customFormat="1" ht="21.75" customHeight="1" thickBot="1">
      <c r="A63" s="25"/>
      <c r="B63" s="25"/>
      <c r="C63" s="25" t="s">
        <v>64</v>
      </c>
      <c r="D63" s="25" t="s">
        <v>64</v>
      </c>
      <c r="E63" s="25" t="s">
        <v>64</v>
      </c>
      <c r="F63" s="34" t="s">
        <v>218</v>
      </c>
      <c r="G63" s="34" t="s">
        <v>219</v>
      </c>
      <c r="H63" s="35" t="s">
        <v>220</v>
      </c>
      <c r="I63" s="36"/>
      <c r="J63" s="37"/>
      <c r="K63" s="28"/>
      <c r="L63" s="28"/>
      <c r="M63" s="28"/>
      <c r="N63" s="28"/>
      <c r="O63" s="29">
        <v>9</v>
      </c>
      <c r="P63" s="29"/>
      <c r="Q63" s="29"/>
      <c r="R63" s="29"/>
      <c r="S63" s="29"/>
      <c r="T63" s="29"/>
      <c r="U63" s="30"/>
      <c r="V63" s="30"/>
      <c r="W63" s="30"/>
      <c r="X63" s="30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30"/>
      <c r="AX63" s="30"/>
      <c r="AY63" s="30"/>
      <c r="AZ63" s="28"/>
      <c r="BA63" s="28"/>
      <c r="BB63" s="28"/>
      <c r="BC63" s="28"/>
      <c r="BD63" s="28"/>
      <c r="BE63" s="29"/>
      <c r="BF63" s="31">
        <f>SUM(K63:BE63)+COUNTIF(K63:BE63,"x")+COUNTIF(K63:BE63,"e")+COUNTIF(K63:BE63,"t")</f>
        <v>9</v>
      </c>
      <c r="BG63" s="32"/>
      <c r="BH63" s="22">
        <f>SUM(K63:BE63)+COUNTIF(K63:BE63,"x")</f>
        <v>9</v>
      </c>
      <c r="BI63" s="22">
        <f>SUM(K63:BE63)+COUNTIF(K63:BE63,"x")+COUNTIF(K63:BE63,"e")</f>
        <v>9</v>
      </c>
      <c r="BJ63" s="33"/>
    </row>
    <row r="64" spans="1:62" s="22" customFormat="1" ht="21.75" customHeight="1" thickBot="1">
      <c r="A64" s="25"/>
      <c r="B64" s="25"/>
      <c r="C64" s="25"/>
      <c r="D64" s="25"/>
      <c r="E64" s="25"/>
      <c r="F64" s="38"/>
      <c r="G64" s="165"/>
      <c r="H64" s="165"/>
      <c r="I64" s="36"/>
      <c r="J64" s="37"/>
      <c r="K64" s="28"/>
      <c r="L64" s="28"/>
      <c r="M64" s="28"/>
      <c r="N64" s="28"/>
      <c r="O64" s="29"/>
      <c r="P64" s="29"/>
      <c r="Q64" s="29"/>
      <c r="R64" s="29"/>
      <c r="S64" s="29"/>
      <c r="T64" s="29"/>
      <c r="U64" s="30"/>
      <c r="V64" s="30"/>
      <c r="W64" s="30"/>
      <c r="X64" s="30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30"/>
      <c r="AX64" s="30"/>
      <c r="AY64" s="30"/>
      <c r="AZ64" s="28"/>
      <c r="BA64" s="28"/>
      <c r="BB64" s="28"/>
      <c r="BC64" s="28"/>
      <c r="BD64" s="28"/>
      <c r="BE64" s="29"/>
      <c r="BF64" s="31"/>
      <c r="BG64" s="32"/>
      <c r="BH64" s="22">
        <f>SUM(K64:BE64)+COUNTIF(K64:BE64,"x")</f>
        <v>0</v>
      </c>
      <c r="BI64" s="22">
        <f>SUM(K64:BE64)+COUNTIF(K64:BE64,"x")+COUNTIF(K64:BE64,"e")</f>
        <v>0</v>
      </c>
      <c r="BJ64" s="33"/>
    </row>
    <row r="65" spans="1:62" s="22" customFormat="1" ht="21.75" customHeight="1" thickBot="1">
      <c r="A65" s="25"/>
      <c r="B65" s="25"/>
      <c r="C65" s="25"/>
      <c r="D65" s="25"/>
      <c r="E65" s="25"/>
      <c r="F65" s="164" t="s">
        <v>221</v>
      </c>
      <c r="G65" s="164"/>
      <c r="H65" s="164"/>
      <c r="I65" s="39"/>
      <c r="J65" s="37"/>
      <c r="K65" s="28"/>
      <c r="L65" s="28"/>
      <c r="M65" s="28"/>
      <c r="N65" s="28"/>
      <c r="O65" s="29"/>
      <c r="P65" s="29"/>
      <c r="Q65" s="29"/>
      <c r="R65" s="29"/>
      <c r="S65" s="29"/>
      <c r="T65" s="29"/>
      <c r="U65" s="30"/>
      <c r="V65" s="30"/>
      <c r="W65" s="30"/>
      <c r="X65" s="30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30"/>
      <c r="AX65" s="30"/>
      <c r="AY65" s="30"/>
      <c r="AZ65" s="28"/>
      <c r="BA65" s="28"/>
      <c r="BB65" s="28"/>
      <c r="BC65" s="28"/>
      <c r="BD65" s="28"/>
      <c r="BE65" s="29"/>
      <c r="BF65" s="31"/>
      <c r="BG65" s="32"/>
      <c r="BH65" s="22">
        <f>SUM(K65:BE65)+COUNTIF(K65:BE65,"x")</f>
        <v>0</v>
      </c>
      <c r="BI65" s="22">
        <f>SUM(K65:BE65)+COUNTIF(K65:BE65,"x")+COUNTIF(K65:BE65,"e")</f>
        <v>0</v>
      </c>
      <c r="BJ65" s="33"/>
    </row>
    <row r="66" spans="1:62" s="22" customFormat="1" ht="21.75" customHeight="1" thickBot="1">
      <c r="A66" s="25"/>
      <c r="B66" s="25"/>
      <c r="C66" s="25"/>
      <c r="D66" s="25" t="s">
        <v>64</v>
      </c>
      <c r="E66" s="25" t="s">
        <v>64</v>
      </c>
      <c r="F66" s="34" t="s">
        <v>222</v>
      </c>
      <c r="G66" s="34" t="s">
        <v>223</v>
      </c>
      <c r="H66" s="35" t="s">
        <v>224</v>
      </c>
      <c r="I66" s="36"/>
      <c r="J66" s="37"/>
      <c r="K66" s="28"/>
      <c r="L66" s="28">
        <v>50</v>
      </c>
      <c r="M66" s="28"/>
      <c r="N66" s="28"/>
      <c r="O66" s="29"/>
      <c r="P66" s="29"/>
      <c r="Q66" s="29">
        <v>17</v>
      </c>
      <c r="R66" s="29"/>
      <c r="S66" s="29"/>
      <c r="T66" s="29"/>
      <c r="U66" s="30"/>
      <c r="V66" s="30"/>
      <c r="W66" s="30"/>
      <c r="X66" s="30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30"/>
      <c r="AX66" s="30"/>
      <c r="AY66" s="30"/>
      <c r="AZ66" s="28"/>
      <c r="BA66" s="28"/>
      <c r="BB66" s="28"/>
      <c r="BC66" s="28"/>
      <c r="BD66" s="28"/>
      <c r="BE66" s="29"/>
      <c r="BF66" s="31">
        <f aca="true" t="shared" si="2" ref="BF66:BF73">SUM(K66:BE66)+COUNTIF(K66:BE66,"x")+COUNTIF(K66:BE66,"e")+COUNTIF(K66:BE66,"t")</f>
        <v>67</v>
      </c>
      <c r="BG66" s="32"/>
      <c r="BH66" s="22">
        <f>SUM(K66:BE66)+COUNTIF(K66:BE66,"x")</f>
        <v>67</v>
      </c>
      <c r="BI66" s="22">
        <f>SUM(K66:BE66)+COUNTIF(K66:BE66,"x")+COUNTIF(K66:BE66,"e")</f>
        <v>67</v>
      </c>
      <c r="BJ66" s="33"/>
    </row>
    <row r="67" spans="1:62" s="22" customFormat="1" ht="21.75" customHeight="1" thickBot="1">
      <c r="A67" s="25"/>
      <c r="B67" s="25"/>
      <c r="C67" s="25"/>
      <c r="D67" s="25"/>
      <c r="E67" s="25"/>
      <c r="F67" s="34" t="s">
        <v>225</v>
      </c>
      <c r="G67" s="34" t="s">
        <v>226</v>
      </c>
      <c r="H67" s="35" t="s">
        <v>227</v>
      </c>
      <c r="I67" s="36"/>
      <c r="J67" s="37"/>
      <c r="K67" s="28"/>
      <c r="L67" s="28"/>
      <c r="M67" s="28"/>
      <c r="N67" s="28"/>
      <c r="O67" s="29"/>
      <c r="P67" s="29"/>
      <c r="Q67" s="29"/>
      <c r="R67" s="29"/>
      <c r="S67" s="29"/>
      <c r="T67" s="29"/>
      <c r="U67" s="30"/>
      <c r="V67" s="30"/>
      <c r="W67" s="30"/>
      <c r="X67" s="30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30"/>
      <c r="AX67" s="30"/>
      <c r="AY67" s="30"/>
      <c r="AZ67" s="28"/>
      <c r="BA67" s="28"/>
      <c r="BB67" s="28"/>
      <c r="BC67" s="28"/>
      <c r="BD67" s="28"/>
      <c r="BE67" s="29"/>
      <c r="BF67" s="31">
        <f t="shared" si="2"/>
        <v>0</v>
      </c>
      <c r="BG67" s="32"/>
      <c r="BH67" s="22">
        <f>SUM(K67:BE67)+COUNTIF(K67:BE67,"x")</f>
        <v>0</v>
      </c>
      <c r="BI67" s="22">
        <f>SUM(K67:BE67)+COUNTIF(K67:BE67,"x")+COUNTIF(K67:BE67,"e")</f>
        <v>0</v>
      </c>
      <c r="BJ67" s="33"/>
    </row>
    <row r="68" spans="1:62" s="22" customFormat="1" ht="21.75" customHeight="1" thickBot="1">
      <c r="A68" s="25"/>
      <c r="B68" s="25"/>
      <c r="C68" s="25"/>
      <c r="D68" s="25" t="s">
        <v>64</v>
      </c>
      <c r="E68" s="25" t="s">
        <v>64</v>
      </c>
      <c r="F68" s="34" t="s">
        <v>228</v>
      </c>
      <c r="G68" s="34" t="s">
        <v>229</v>
      </c>
      <c r="H68" s="35" t="s">
        <v>230</v>
      </c>
      <c r="I68" s="36"/>
      <c r="J68" s="37"/>
      <c r="K68" s="28"/>
      <c r="L68" s="28">
        <v>8</v>
      </c>
      <c r="M68" s="28"/>
      <c r="N68" s="28"/>
      <c r="O68" s="29"/>
      <c r="P68" s="29"/>
      <c r="Q68" s="29"/>
      <c r="R68" s="29"/>
      <c r="S68" s="29"/>
      <c r="T68" s="29"/>
      <c r="U68" s="30"/>
      <c r="V68" s="30"/>
      <c r="W68" s="30"/>
      <c r="X68" s="30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30"/>
      <c r="AX68" s="30"/>
      <c r="AY68" s="30"/>
      <c r="AZ68" s="28"/>
      <c r="BA68" s="28"/>
      <c r="BB68" s="28"/>
      <c r="BC68" s="28"/>
      <c r="BD68" s="28"/>
      <c r="BE68" s="29"/>
      <c r="BF68" s="31">
        <f t="shared" si="2"/>
        <v>8</v>
      </c>
      <c r="BG68" s="32"/>
      <c r="BH68" s="22">
        <f>SUM(K68:BE68)+COUNTIF(K68:BE68,"x")</f>
        <v>8</v>
      </c>
      <c r="BI68" s="22">
        <f>SUM(K68:BE68)+COUNTIF(K68:BE68,"x")+COUNTIF(K68:BE68,"e")</f>
        <v>8</v>
      </c>
      <c r="BJ68" s="33"/>
    </row>
    <row r="69" spans="1:62" s="22" customFormat="1" ht="21.75" customHeight="1" thickBot="1">
      <c r="A69" s="25"/>
      <c r="B69" s="25"/>
      <c r="C69" s="25"/>
      <c r="D69" s="25"/>
      <c r="E69" s="25"/>
      <c r="F69" s="34" t="s">
        <v>231</v>
      </c>
      <c r="G69" s="34" t="s">
        <v>232</v>
      </c>
      <c r="H69" s="35" t="s">
        <v>233</v>
      </c>
      <c r="I69" s="36"/>
      <c r="J69" s="37" t="s">
        <v>234</v>
      </c>
      <c r="K69" s="28"/>
      <c r="L69" s="28"/>
      <c r="M69" s="28"/>
      <c r="N69" s="28"/>
      <c r="O69" s="29"/>
      <c r="P69" s="29"/>
      <c r="Q69" s="29"/>
      <c r="R69" s="29"/>
      <c r="S69" s="29"/>
      <c r="T69" s="29"/>
      <c r="U69" s="30"/>
      <c r="V69" s="30"/>
      <c r="W69" s="30"/>
      <c r="X69" s="30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30"/>
      <c r="AX69" s="30"/>
      <c r="AY69" s="30"/>
      <c r="AZ69" s="28"/>
      <c r="BA69" s="28"/>
      <c r="BB69" s="28"/>
      <c r="BC69" s="28"/>
      <c r="BD69" s="28"/>
      <c r="BE69" s="29"/>
      <c r="BF69" s="31">
        <f t="shared" si="2"/>
        <v>0</v>
      </c>
      <c r="BG69" s="32"/>
      <c r="BH69" s="22">
        <f>SUM(K69:BE69)+COUNTIF(K69:BE69,"x")</f>
        <v>0</v>
      </c>
      <c r="BI69" s="22">
        <f>SUM(K69:BE69)+COUNTIF(K69:BE69,"x")+COUNTIF(K69:BE69,"e")</f>
        <v>0</v>
      </c>
      <c r="BJ69" s="33"/>
    </row>
    <row r="70" spans="1:62" s="22" customFormat="1" ht="21.75" customHeight="1" thickBot="1">
      <c r="A70" s="25" t="s">
        <v>64</v>
      </c>
      <c r="B70" s="25" t="s">
        <v>64</v>
      </c>
      <c r="C70" s="25" t="s">
        <v>64</v>
      </c>
      <c r="D70" s="25" t="s">
        <v>64</v>
      </c>
      <c r="E70" s="25" t="s">
        <v>64</v>
      </c>
      <c r="F70" s="34" t="s">
        <v>235</v>
      </c>
      <c r="G70" s="34" t="s">
        <v>236</v>
      </c>
      <c r="H70" s="35" t="s">
        <v>237</v>
      </c>
      <c r="I70" s="36"/>
      <c r="J70" s="37" t="s">
        <v>78</v>
      </c>
      <c r="K70" s="28"/>
      <c r="L70" s="28"/>
      <c r="M70" s="28"/>
      <c r="N70" s="28"/>
      <c r="O70" s="29"/>
      <c r="P70" s="29"/>
      <c r="Q70" s="29"/>
      <c r="R70" s="29"/>
      <c r="S70" s="29"/>
      <c r="T70" s="29"/>
      <c r="U70" s="30"/>
      <c r="V70" s="30"/>
      <c r="W70" s="30"/>
      <c r="X70" s="30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9"/>
      <c r="AL70" s="29"/>
      <c r="AM70" s="29">
        <v>3</v>
      </c>
      <c r="AN70" s="29"/>
      <c r="AO70" s="29"/>
      <c r="AP70" s="29">
        <v>2</v>
      </c>
      <c r="AQ70" s="29"/>
      <c r="AR70" s="29"/>
      <c r="AS70" s="29"/>
      <c r="AT70" s="29"/>
      <c r="AU70" s="29"/>
      <c r="AV70" s="29"/>
      <c r="AW70" s="30"/>
      <c r="AX70" s="30"/>
      <c r="AY70" s="30"/>
      <c r="AZ70" s="28"/>
      <c r="BA70" s="28"/>
      <c r="BB70" s="28"/>
      <c r="BC70" s="28"/>
      <c r="BD70" s="28"/>
      <c r="BE70" s="29"/>
      <c r="BF70" s="31">
        <f t="shared" si="2"/>
        <v>5</v>
      </c>
      <c r="BG70" s="32"/>
      <c r="BH70" s="22">
        <f>SUM(K70:BE70)+COUNTIF(K70:BE70,"x")</f>
        <v>5</v>
      </c>
      <c r="BI70" s="22">
        <f>SUM(K70:BE70)+COUNTIF(K70:BE70,"x")+COUNTIF(K70:BE70,"e")</f>
        <v>5</v>
      </c>
      <c r="BJ70" s="33"/>
    </row>
    <row r="71" spans="1:62" s="22" customFormat="1" ht="21.75" customHeight="1" thickBot="1">
      <c r="A71" s="25"/>
      <c r="B71" s="25"/>
      <c r="C71" s="25" t="s">
        <v>64</v>
      </c>
      <c r="D71" s="25" t="s">
        <v>64</v>
      </c>
      <c r="E71" s="25"/>
      <c r="F71" s="34" t="s">
        <v>238</v>
      </c>
      <c r="G71" s="34" t="s">
        <v>239</v>
      </c>
      <c r="H71" s="35" t="s">
        <v>240</v>
      </c>
      <c r="I71" s="36"/>
      <c r="J71" s="37"/>
      <c r="K71" s="28"/>
      <c r="L71" s="28"/>
      <c r="M71" s="28"/>
      <c r="N71" s="28"/>
      <c r="O71" s="29"/>
      <c r="P71" s="29"/>
      <c r="Q71" s="29"/>
      <c r="R71" s="29"/>
      <c r="S71" s="29"/>
      <c r="T71" s="29"/>
      <c r="U71" s="30"/>
      <c r="V71" s="30"/>
      <c r="W71" s="30"/>
      <c r="X71" s="30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30"/>
      <c r="AX71" s="30"/>
      <c r="AY71" s="30"/>
      <c r="AZ71" s="28"/>
      <c r="BA71" s="28"/>
      <c r="BB71" s="28"/>
      <c r="BC71" s="28"/>
      <c r="BD71" s="28"/>
      <c r="BE71" s="29"/>
      <c r="BF71" s="31">
        <f t="shared" si="2"/>
        <v>0</v>
      </c>
      <c r="BG71" s="32"/>
      <c r="BH71" s="22">
        <f>SUM(K71:BE71)+COUNTIF(K71:BE71,"x")</f>
        <v>0</v>
      </c>
      <c r="BI71" s="22">
        <f>SUM(K71:BE71)+COUNTIF(K71:BE71,"x")+COUNTIF(K71:BE71,"e")</f>
        <v>0</v>
      </c>
      <c r="BJ71" s="33"/>
    </row>
    <row r="72" spans="1:62" s="22" customFormat="1" ht="21.75" customHeight="1" thickBot="1">
      <c r="A72" s="25" t="s">
        <v>64</v>
      </c>
      <c r="B72" s="25" t="s">
        <v>64</v>
      </c>
      <c r="C72" s="25" t="s">
        <v>64</v>
      </c>
      <c r="D72" s="25" t="s">
        <v>64</v>
      </c>
      <c r="E72" s="25" t="s">
        <v>64</v>
      </c>
      <c r="F72" s="34" t="s">
        <v>241</v>
      </c>
      <c r="G72" s="34" t="s">
        <v>242</v>
      </c>
      <c r="H72" s="35" t="s">
        <v>243</v>
      </c>
      <c r="I72" s="36"/>
      <c r="J72" s="37"/>
      <c r="K72" s="28"/>
      <c r="L72" s="28"/>
      <c r="M72" s="28"/>
      <c r="N72" s="28"/>
      <c r="O72" s="29"/>
      <c r="P72" s="29"/>
      <c r="Q72" s="29"/>
      <c r="R72" s="29"/>
      <c r="S72" s="29"/>
      <c r="T72" s="29"/>
      <c r="U72" s="30"/>
      <c r="V72" s="30"/>
      <c r="W72" s="30"/>
      <c r="X72" s="30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30"/>
      <c r="AX72" s="30"/>
      <c r="AY72" s="30"/>
      <c r="AZ72" s="28"/>
      <c r="BA72" s="28"/>
      <c r="BB72" s="28"/>
      <c r="BC72" s="28"/>
      <c r="BD72" s="28"/>
      <c r="BE72" s="29"/>
      <c r="BF72" s="31">
        <f t="shared" si="2"/>
        <v>0</v>
      </c>
      <c r="BG72" s="32"/>
      <c r="BH72" s="22">
        <f>SUM(K72:BE72)+COUNTIF(K72:BE72,"x")</f>
        <v>0</v>
      </c>
      <c r="BI72" s="22">
        <f>SUM(K72:BE72)+COUNTIF(K72:BE72,"x")+COUNTIF(K72:BE72,"e")</f>
        <v>0</v>
      </c>
      <c r="BJ72" s="33"/>
    </row>
    <row r="73" spans="1:62" s="22" customFormat="1" ht="21.75" customHeight="1" thickBot="1">
      <c r="A73" s="25"/>
      <c r="B73" s="25" t="s">
        <v>64</v>
      </c>
      <c r="C73" s="25" t="s">
        <v>64</v>
      </c>
      <c r="D73" s="25" t="s">
        <v>64</v>
      </c>
      <c r="E73" s="25"/>
      <c r="F73" s="34" t="s">
        <v>244</v>
      </c>
      <c r="G73" s="34" t="s">
        <v>245</v>
      </c>
      <c r="H73" s="35" t="s">
        <v>246</v>
      </c>
      <c r="I73" s="36"/>
      <c r="J73" s="37"/>
      <c r="K73" s="28"/>
      <c r="L73" s="28"/>
      <c r="M73" s="28"/>
      <c r="N73" s="28"/>
      <c r="O73" s="29"/>
      <c r="P73" s="29"/>
      <c r="Q73" s="29"/>
      <c r="R73" s="29"/>
      <c r="S73" s="29"/>
      <c r="T73" s="29"/>
      <c r="U73" s="30"/>
      <c r="V73" s="30"/>
      <c r="W73" s="30"/>
      <c r="X73" s="30"/>
      <c r="Y73" s="28"/>
      <c r="Z73" s="28"/>
      <c r="AA73" s="28"/>
      <c r="AB73" s="28"/>
      <c r="AC73" s="28">
        <v>3</v>
      </c>
      <c r="AD73" s="28"/>
      <c r="AE73" s="28"/>
      <c r="AF73" s="28"/>
      <c r="AG73" s="28">
        <v>2</v>
      </c>
      <c r="AH73" s="28"/>
      <c r="AI73" s="28"/>
      <c r="AJ73" s="28"/>
      <c r="AK73" s="29"/>
      <c r="AL73" s="29">
        <v>2</v>
      </c>
      <c r="AM73" s="29"/>
      <c r="AN73" s="29"/>
      <c r="AO73" s="29"/>
      <c r="AP73" s="29">
        <v>1</v>
      </c>
      <c r="AQ73" s="29"/>
      <c r="AR73" s="29"/>
      <c r="AS73" s="29"/>
      <c r="AT73" s="29"/>
      <c r="AU73" s="29"/>
      <c r="AV73" s="29"/>
      <c r="AW73" s="30"/>
      <c r="AX73" s="30"/>
      <c r="AY73" s="30"/>
      <c r="AZ73" s="28"/>
      <c r="BA73" s="28"/>
      <c r="BB73" s="28"/>
      <c r="BC73" s="28"/>
      <c r="BD73" s="28"/>
      <c r="BE73" s="29"/>
      <c r="BF73" s="31">
        <f t="shared" si="2"/>
        <v>8</v>
      </c>
      <c r="BG73" s="32"/>
      <c r="BH73" s="22">
        <f>SUM(K73:BE73)+COUNTIF(K73:BE73,"x")</f>
        <v>8</v>
      </c>
      <c r="BI73" s="22">
        <f>SUM(K73:BE73)+COUNTIF(K73:BE73,"x")+COUNTIF(K73:BE73,"e")</f>
        <v>8</v>
      </c>
      <c r="BJ73" s="33"/>
    </row>
    <row r="74" spans="1:62" s="22" customFormat="1" ht="21.75" customHeight="1" thickBot="1">
      <c r="A74" s="25"/>
      <c r="B74" s="25"/>
      <c r="C74" s="25"/>
      <c r="D74" s="25"/>
      <c r="E74" s="25"/>
      <c r="F74" s="38"/>
      <c r="G74" s="165"/>
      <c r="H74" s="165"/>
      <c r="I74" s="36"/>
      <c r="J74" s="37"/>
      <c r="K74" s="28"/>
      <c r="L74" s="28"/>
      <c r="M74" s="28"/>
      <c r="N74" s="28"/>
      <c r="O74" s="29"/>
      <c r="P74" s="29"/>
      <c r="Q74" s="29"/>
      <c r="R74" s="29"/>
      <c r="S74" s="29"/>
      <c r="T74" s="29"/>
      <c r="U74" s="30"/>
      <c r="V74" s="30"/>
      <c r="W74" s="30"/>
      <c r="X74" s="30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30"/>
      <c r="AX74" s="30"/>
      <c r="AY74" s="30"/>
      <c r="AZ74" s="28"/>
      <c r="BA74" s="28"/>
      <c r="BB74" s="28"/>
      <c r="BC74" s="28"/>
      <c r="BD74" s="28"/>
      <c r="BE74" s="29"/>
      <c r="BF74" s="31"/>
      <c r="BG74" s="32"/>
      <c r="BH74" s="22">
        <f>SUM(K74:BE74)+COUNTIF(K74:BE74,"x")</f>
        <v>0</v>
      </c>
      <c r="BI74" s="22">
        <f>SUM(K74:BE74)+COUNTIF(K74:BE74,"x")+COUNTIF(K74:BE74,"e")</f>
        <v>0</v>
      </c>
      <c r="BJ74" s="33"/>
    </row>
    <row r="75" spans="1:62" s="22" customFormat="1" ht="21.75" customHeight="1" thickBot="1">
      <c r="A75" s="25"/>
      <c r="B75" s="25"/>
      <c r="C75" s="25"/>
      <c r="D75" s="25"/>
      <c r="E75" s="25"/>
      <c r="F75" s="164" t="s">
        <v>247</v>
      </c>
      <c r="G75" s="164"/>
      <c r="H75" s="164"/>
      <c r="I75" s="39"/>
      <c r="J75" s="37"/>
      <c r="K75" s="28"/>
      <c r="L75" s="28"/>
      <c r="M75" s="28"/>
      <c r="N75" s="28"/>
      <c r="O75" s="29"/>
      <c r="P75" s="29"/>
      <c r="Q75" s="29"/>
      <c r="R75" s="29"/>
      <c r="S75" s="29"/>
      <c r="T75" s="29"/>
      <c r="U75" s="30"/>
      <c r="V75" s="30"/>
      <c r="W75" s="30"/>
      <c r="X75" s="30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30"/>
      <c r="AX75" s="30"/>
      <c r="AY75" s="30"/>
      <c r="AZ75" s="28"/>
      <c r="BA75" s="28"/>
      <c r="BB75" s="28"/>
      <c r="BC75" s="28"/>
      <c r="BD75" s="28"/>
      <c r="BE75" s="29"/>
      <c r="BF75" s="31"/>
      <c r="BG75" s="32"/>
      <c r="BH75" s="22">
        <f>SUM(K75:BE75)+COUNTIF(K75:BE75,"x")</f>
        <v>0</v>
      </c>
      <c r="BI75" s="22">
        <f>SUM(K75:BE75)+COUNTIF(K75:BE75,"x")+COUNTIF(K75:BE75,"e")</f>
        <v>0</v>
      </c>
      <c r="BJ75" s="33"/>
    </row>
    <row r="76" spans="1:62" s="22" customFormat="1" ht="21.75" customHeight="1" thickBot="1">
      <c r="A76" s="25"/>
      <c r="B76" s="25"/>
      <c r="C76" s="25"/>
      <c r="D76" s="25"/>
      <c r="E76" s="25"/>
      <c r="F76" s="34" t="s">
        <v>248</v>
      </c>
      <c r="G76" s="34" t="s">
        <v>249</v>
      </c>
      <c r="H76" s="35" t="s">
        <v>250</v>
      </c>
      <c r="I76" s="36"/>
      <c r="J76" s="37"/>
      <c r="K76" s="28"/>
      <c r="L76" s="28"/>
      <c r="M76" s="28"/>
      <c r="N76" s="28"/>
      <c r="O76" s="29"/>
      <c r="P76" s="29"/>
      <c r="Q76" s="29"/>
      <c r="R76" s="29"/>
      <c r="S76" s="29"/>
      <c r="T76" s="29"/>
      <c r="U76" s="30"/>
      <c r="V76" s="30"/>
      <c r="W76" s="30"/>
      <c r="X76" s="30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30"/>
      <c r="AX76" s="30"/>
      <c r="AY76" s="30"/>
      <c r="AZ76" s="28"/>
      <c r="BA76" s="28"/>
      <c r="BB76" s="28"/>
      <c r="BC76" s="28"/>
      <c r="BD76" s="28"/>
      <c r="BE76" s="29"/>
      <c r="BF76" s="31">
        <f>SUM(K76:BE76)+COUNTIF(K76:BE76,"x")+COUNTIF(K76:BE76,"e")+COUNTIF(K76:BE76,"t")</f>
        <v>0</v>
      </c>
      <c r="BG76" s="32"/>
      <c r="BH76" s="22">
        <f>SUM(K76:BE76)+COUNTIF(K76:BE76,"x")</f>
        <v>0</v>
      </c>
      <c r="BI76" s="22">
        <f>SUM(K76:BE76)+COUNTIF(K76:BE76,"x")+COUNTIF(K76:BE76,"e")</f>
        <v>0</v>
      </c>
      <c r="BJ76" s="33"/>
    </row>
    <row r="77" spans="1:62" s="22" customFormat="1" ht="21.75" customHeight="1" thickBot="1">
      <c r="A77" s="25"/>
      <c r="B77" s="25"/>
      <c r="C77" s="25"/>
      <c r="D77" s="25"/>
      <c r="E77" s="25"/>
      <c r="F77" s="38"/>
      <c r="G77" s="165"/>
      <c r="H77" s="165"/>
      <c r="I77" s="36"/>
      <c r="J77" s="37"/>
      <c r="K77" s="28"/>
      <c r="L77" s="28"/>
      <c r="M77" s="28"/>
      <c r="N77" s="28"/>
      <c r="O77" s="29"/>
      <c r="P77" s="29"/>
      <c r="Q77" s="29"/>
      <c r="R77" s="29"/>
      <c r="S77" s="29"/>
      <c r="T77" s="29"/>
      <c r="U77" s="30"/>
      <c r="V77" s="30"/>
      <c r="W77" s="30"/>
      <c r="X77" s="30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30"/>
      <c r="AX77" s="30"/>
      <c r="AY77" s="30"/>
      <c r="AZ77" s="28"/>
      <c r="BA77" s="28"/>
      <c r="BB77" s="28"/>
      <c r="BC77" s="28"/>
      <c r="BD77" s="28"/>
      <c r="BE77" s="29"/>
      <c r="BF77" s="31"/>
      <c r="BG77" s="32"/>
      <c r="BH77" s="22">
        <f>SUM(K77:BE77)+COUNTIF(K77:BE77,"x")</f>
        <v>0</v>
      </c>
      <c r="BI77" s="22">
        <f>SUM(K77:BE77)+COUNTIF(K77:BE77,"x")+COUNTIF(K77:BE77,"e")</f>
        <v>0</v>
      </c>
      <c r="BJ77" s="33"/>
    </row>
    <row r="78" spans="1:62" s="22" customFormat="1" ht="21.75" customHeight="1" thickBot="1">
      <c r="A78" s="25"/>
      <c r="B78" s="25"/>
      <c r="C78" s="25"/>
      <c r="D78" s="25"/>
      <c r="E78" s="25"/>
      <c r="F78" s="164" t="s">
        <v>251</v>
      </c>
      <c r="G78" s="164"/>
      <c r="H78" s="164"/>
      <c r="I78" s="39"/>
      <c r="J78" s="37"/>
      <c r="K78" s="28"/>
      <c r="L78" s="28"/>
      <c r="M78" s="28"/>
      <c r="N78" s="28"/>
      <c r="O78" s="29"/>
      <c r="P78" s="29"/>
      <c r="Q78" s="29"/>
      <c r="R78" s="29"/>
      <c r="S78" s="29"/>
      <c r="T78" s="29"/>
      <c r="U78" s="30"/>
      <c r="V78" s="30"/>
      <c r="W78" s="30"/>
      <c r="X78" s="30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30"/>
      <c r="AX78" s="30"/>
      <c r="AY78" s="30"/>
      <c r="AZ78" s="28"/>
      <c r="BA78" s="28"/>
      <c r="BB78" s="28"/>
      <c r="BC78" s="28"/>
      <c r="BD78" s="28"/>
      <c r="BE78" s="29"/>
      <c r="BF78" s="31"/>
      <c r="BG78" s="32"/>
      <c r="BH78" s="22">
        <f>SUM(K78:BE78)+COUNTIF(K78:BE78,"x")</f>
        <v>0</v>
      </c>
      <c r="BI78" s="22">
        <f>SUM(K78:BE78)+COUNTIF(K78:BE78,"x")+COUNTIF(K78:BE78,"e")</f>
        <v>0</v>
      </c>
      <c r="BJ78" s="33"/>
    </row>
    <row r="79" spans="1:62" s="22" customFormat="1" ht="21.75" customHeight="1" thickBot="1">
      <c r="A79" s="25"/>
      <c r="B79" s="25"/>
      <c r="C79" s="25"/>
      <c r="D79" s="25" t="s">
        <v>64</v>
      </c>
      <c r="E79" s="25" t="s">
        <v>64</v>
      </c>
      <c r="F79" s="34" t="s">
        <v>252</v>
      </c>
      <c r="G79" s="34" t="s">
        <v>253</v>
      </c>
      <c r="H79" s="35" t="s">
        <v>254</v>
      </c>
      <c r="I79" s="36"/>
      <c r="J79" s="37" t="s">
        <v>78</v>
      </c>
      <c r="K79" s="28"/>
      <c r="L79" s="28"/>
      <c r="M79" s="28"/>
      <c r="N79" s="28"/>
      <c r="O79" s="29">
        <v>2</v>
      </c>
      <c r="P79" s="29"/>
      <c r="Q79" s="29"/>
      <c r="R79" s="29"/>
      <c r="S79" s="29"/>
      <c r="T79" s="29"/>
      <c r="U79" s="30"/>
      <c r="V79" s="30"/>
      <c r="W79" s="30"/>
      <c r="X79" s="30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30"/>
      <c r="AX79" s="30"/>
      <c r="AY79" s="30"/>
      <c r="AZ79" s="28"/>
      <c r="BA79" s="28"/>
      <c r="BB79" s="28"/>
      <c r="BC79" s="28"/>
      <c r="BD79" s="28"/>
      <c r="BE79" s="29"/>
      <c r="BF79" s="31">
        <f>SUM(K79:BE79)+COUNTIF(K79:BE79,"x")+COUNTIF(K79:BE79,"e")+COUNTIF(K79:BE79,"t")</f>
        <v>2</v>
      </c>
      <c r="BG79" s="32"/>
      <c r="BH79" s="22">
        <f>SUM(K79:BE79)+COUNTIF(K79:BE79,"x")</f>
        <v>2</v>
      </c>
      <c r="BI79" s="22">
        <f>SUM(K79:BE79)+COUNTIF(K79:BE79,"x")+COUNTIF(K79:BE79,"e")</f>
        <v>2</v>
      </c>
      <c r="BJ79" s="33"/>
    </row>
    <row r="80" spans="1:62" s="22" customFormat="1" ht="21.75" customHeight="1" thickBot="1">
      <c r="A80" s="25"/>
      <c r="B80" s="25"/>
      <c r="C80" s="25" t="s">
        <v>64</v>
      </c>
      <c r="D80" s="25" t="s">
        <v>64</v>
      </c>
      <c r="E80" s="25" t="s">
        <v>64</v>
      </c>
      <c r="F80" s="34" t="s">
        <v>255</v>
      </c>
      <c r="G80" s="34" t="s">
        <v>256</v>
      </c>
      <c r="H80" s="35" t="s">
        <v>257</v>
      </c>
      <c r="I80" s="36"/>
      <c r="J80" s="37"/>
      <c r="K80" s="28"/>
      <c r="L80" s="28"/>
      <c r="M80" s="28"/>
      <c r="N80" s="28">
        <v>3</v>
      </c>
      <c r="O80" s="29">
        <v>3</v>
      </c>
      <c r="P80" s="29"/>
      <c r="Q80" s="29">
        <v>1</v>
      </c>
      <c r="R80" s="29"/>
      <c r="S80" s="29"/>
      <c r="T80" s="29"/>
      <c r="U80" s="30"/>
      <c r="V80" s="30"/>
      <c r="W80" s="30"/>
      <c r="X80" s="30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30"/>
      <c r="AX80" s="30"/>
      <c r="AY80" s="30"/>
      <c r="AZ80" s="28"/>
      <c r="BA80" s="28"/>
      <c r="BB80" s="28"/>
      <c r="BC80" s="28"/>
      <c r="BD80" s="28"/>
      <c r="BE80" s="29"/>
      <c r="BF80" s="31">
        <f>SUM(K80:BE80)+COUNTIF(K80:BE80,"x")+COUNTIF(K80:BE80,"e")+COUNTIF(K80:BE80,"t")</f>
        <v>7</v>
      </c>
      <c r="BG80" s="32"/>
      <c r="BH80" s="22">
        <f>SUM(K80:BE80)+COUNTIF(K80:BE80,"x")</f>
        <v>7</v>
      </c>
      <c r="BI80" s="22">
        <f>SUM(K80:BE80)+COUNTIF(K80:BE80,"x")+COUNTIF(K80:BE80,"e")</f>
        <v>7</v>
      </c>
      <c r="BJ80" s="33"/>
    </row>
    <row r="81" spans="1:62" s="22" customFormat="1" ht="21.75" customHeight="1" thickBot="1">
      <c r="A81" s="25"/>
      <c r="B81" s="25"/>
      <c r="C81" s="25"/>
      <c r="D81" s="25"/>
      <c r="E81" s="25"/>
      <c r="F81" s="38"/>
      <c r="G81" s="165"/>
      <c r="H81" s="165"/>
      <c r="I81" s="36"/>
      <c r="J81" s="37"/>
      <c r="K81" s="28"/>
      <c r="L81" s="28"/>
      <c r="M81" s="28"/>
      <c r="N81" s="28"/>
      <c r="O81" s="29"/>
      <c r="P81" s="29"/>
      <c r="Q81" s="29"/>
      <c r="R81" s="29"/>
      <c r="S81" s="29"/>
      <c r="T81" s="29"/>
      <c r="U81" s="30"/>
      <c r="V81" s="30"/>
      <c r="W81" s="30"/>
      <c r="X81" s="30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30"/>
      <c r="AX81" s="30"/>
      <c r="AY81" s="30"/>
      <c r="AZ81" s="28"/>
      <c r="BA81" s="28"/>
      <c r="BB81" s="28"/>
      <c r="BC81" s="28"/>
      <c r="BD81" s="28"/>
      <c r="BE81" s="29"/>
      <c r="BF81" s="31"/>
      <c r="BG81" s="32"/>
      <c r="BH81" s="22">
        <f>SUM(K81:BE81)+COUNTIF(K81:BE81,"x")</f>
        <v>0</v>
      </c>
      <c r="BI81" s="22">
        <f>SUM(K81:BE81)+COUNTIF(K81:BE81,"x")+COUNTIF(K81:BE81,"e")</f>
        <v>0</v>
      </c>
      <c r="BJ81" s="33"/>
    </row>
    <row r="82" spans="1:62" s="22" customFormat="1" ht="21.75" customHeight="1" thickBot="1">
      <c r="A82" s="25"/>
      <c r="B82" s="25"/>
      <c r="C82" s="25"/>
      <c r="D82" s="25"/>
      <c r="E82" s="25"/>
      <c r="F82" s="164" t="s">
        <v>258</v>
      </c>
      <c r="G82" s="164"/>
      <c r="H82" s="164"/>
      <c r="I82" s="39"/>
      <c r="J82" s="37"/>
      <c r="K82" s="28"/>
      <c r="L82" s="28"/>
      <c r="M82" s="28"/>
      <c r="N82" s="28"/>
      <c r="O82" s="29"/>
      <c r="P82" s="29"/>
      <c r="Q82" s="29"/>
      <c r="R82" s="29"/>
      <c r="S82" s="29"/>
      <c r="T82" s="29"/>
      <c r="U82" s="30"/>
      <c r="V82" s="30"/>
      <c r="W82" s="30"/>
      <c r="X82" s="30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30"/>
      <c r="AX82" s="30"/>
      <c r="AY82" s="30"/>
      <c r="AZ82" s="28"/>
      <c r="BA82" s="28"/>
      <c r="BB82" s="28"/>
      <c r="BC82" s="28"/>
      <c r="BD82" s="28"/>
      <c r="BE82" s="29"/>
      <c r="BF82" s="31"/>
      <c r="BG82" s="32"/>
      <c r="BH82" s="22">
        <f>SUM(K82:BE82)+COUNTIF(K82:BE82,"x")</f>
        <v>0</v>
      </c>
      <c r="BI82" s="22">
        <f>SUM(K82:BE82)+COUNTIF(K82:BE82,"x")+COUNTIF(K82:BE82,"e")</f>
        <v>0</v>
      </c>
      <c r="BJ82" s="33"/>
    </row>
    <row r="83" spans="1:62" s="22" customFormat="1" ht="21.75" customHeight="1" thickBot="1">
      <c r="A83" s="25" t="s">
        <v>64</v>
      </c>
      <c r="B83" s="25" t="s">
        <v>64</v>
      </c>
      <c r="C83" s="25" t="s">
        <v>64</v>
      </c>
      <c r="D83" s="25" t="s">
        <v>64</v>
      </c>
      <c r="E83" s="25" t="s">
        <v>64</v>
      </c>
      <c r="F83" s="34" t="s">
        <v>259</v>
      </c>
      <c r="G83" s="34" t="s">
        <v>260</v>
      </c>
      <c r="H83" s="35" t="s">
        <v>261</v>
      </c>
      <c r="I83" s="36"/>
      <c r="J83" s="37"/>
      <c r="K83" s="28" t="s">
        <v>68</v>
      </c>
      <c r="L83" s="28">
        <v>100</v>
      </c>
      <c r="M83" s="28">
        <v>5</v>
      </c>
      <c r="N83" s="28"/>
      <c r="O83" s="29">
        <v>106</v>
      </c>
      <c r="P83" s="29">
        <v>35</v>
      </c>
      <c r="Q83" s="29">
        <v>9</v>
      </c>
      <c r="R83" s="29"/>
      <c r="S83" s="29">
        <v>2</v>
      </c>
      <c r="T83" s="29"/>
      <c r="U83" s="30"/>
      <c r="V83" s="30"/>
      <c r="W83" s="30"/>
      <c r="X83" s="30"/>
      <c r="Y83" s="28">
        <v>4</v>
      </c>
      <c r="Z83" s="28"/>
      <c r="AA83" s="28"/>
      <c r="AB83" s="28">
        <v>1</v>
      </c>
      <c r="AC83" s="28"/>
      <c r="AD83" s="28"/>
      <c r="AE83" s="28"/>
      <c r="AF83" s="28"/>
      <c r="AG83" s="28"/>
      <c r="AH83" s="28"/>
      <c r="AI83" s="28"/>
      <c r="AJ83" s="28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30"/>
      <c r="AX83" s="30">
        <v>2</v>
      </c>
      <c r="AY83" s="30"/>
      <c r="AZ83" s="28"/>
      <c r="BA83" s="28"/>
      <c r="BB83" s="28"/>
      <c r="BC83" s="28"/>
      <c r="BD83" s="28"/>
      <c r="BE83" s="29"/>
      <c r="BF83" s="31">
        <f>SUM(K83:BE83)+COUNTIF(K83:BE83,"x")+COUNTIF(K83:BE83,"e")+COUNTIF(K83:BE83,"t")</f>
        <v>265</v>
      </c>
      <c r="BG83" s="32"/>
      <c r="BH83" s="22">
        <f>SUM(K83:BE83)+COUNTIF(K83:BE83,"x")</f>
        <v>265</v>
      </c>
      <c r="BI83" s="22">
        <f>SUM(K83:BE83)+COUNTIF(K83:BE83,"x")+COUNTIF(K83:BE83,"e")</f>
        <v>265</v>
      </c>
      <c r="BJ83" s="33"/>
    </row>
    <row r="84" spans="1:62" s="22" customFormat="1" ht="21.75" customHeight="1" thickBot="1">
      <c r="A84" s="25"/>
      <c r="B84" s="25"/>
      <c r="C84" s="25"/>
      <c r="D84" s="25"/>
      <c r="E84" s="25"/>
      <c r="F84" s="34" t="s">
        <v>262</v>
      </c>
      <c r="G84" s="34" t="s">
        <v>263</v>
      </c>
      <c r="H84" s="41" t="s">
        <v>264</v>
      </c>
      <c r="I84" s="36"/>
      <c r="J84" s="37"/>
      <c r="K84" s="28"/>
      <c r="L84" s="28"/>
      <c r="M84" s="28"/>
      <c r="N84" s="28"/>
      <c r="O84" s="29"/>
      <c r="P84" s="29"/>
      <c r="Q84" s="29"/>
      <c r="R84" s="29"/>
      <c r="S84" s="29"/>
      <c r="T84" s="29"/>
      <c r="U84" s="30"/>
      <c r="V84" s="30"/>
      <c r="W84" s="30"/>
      <c r="X84" s="30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0"/>
      <c r="AX84" s="30"/>
      <c r="AY84" s="30"/>
      <c r="AZ84" s="28"/>
      <c r="BA84" s="28"/>
      <c r="BB84" s="28"/>
      <c r="BC84" s="28"/>
      <c r="BD84" s="28"/>
      <c r="BE84" s="29"/>
      <c r="BF84" s="31">
        <f>SUM(K84:BE84)+COUNTIF(K84:BE84,"x")+COUNTIF(K84:BE84,"e")+COUNTIF(K84:BE84,"t")</f>
        <v>0</v>
      </c>
      <c r="BG84" s="32"/>
      <c r="BH84" s="22">
        <f>SUM(K84:BE84)+COUNTIF(K84:BE84,"x")</f>
        <v>0</v>
      </c>
      <c r="BI84" s="22">
        <f>SUM(K84:BE84)+COUNTIF(K84:BE84,"x")+COUNTIF(K84:BE84,"e")</f>
        <v>0</v>
      </c>
      <c r="BJ84" s="33"/>
    </row>
    <row r="85" spans="1:62" s="22" customFormat="1" ht="21.75" customHeight="1" thickBot="1">
      <c r="A85" s="25"/>
      <c r="B85" s="25" t="s">
        <v>64</v>
      </c>
      <c r="C85" s="25" t="s">
        <v>64</v>
      </c>
      <c r="D85" s="25" t="s">
        <v>64</v>
      </c>
      <c r="E85" s="25" t="s">
        <v>64</v>
      </c>
      <c r="F85" s="34" t="s">
        <v>265</v>
      </c>
      <c r="G85" s="34" t="s">
        <v>266</v>
      </c>
      <c r="H85" s="35" t="s">
        <v>267</v>
      </c>
      <c r="I85" s="36"/>
      <c r="J85" s="37"/>
      <c r="K85" s="28" t="s">
        <v>68</v>
      </c>
      <c r="L85" s="28">
        <v>1000</v>
      </c>
      <c r="M85" s="28">
        <v>20</v>
      </c>
      <c r="N85" s="28">
        <v>4</v>
      </c>
      <c r="O85" s="29">
        <v>869</v>
      </c>
      <c r="P85" s="29"/>
      <c r="Q85" s="29"/>
      <c r="R85" s="29"/>
      <c r="S85" s="29">
        <v>1</v>
      </c>
      <c r="T85" s="29"/>
      <c r="U85" s="30"/>
      <c r="V85" s="30"/>
      <c r="W85" s="30"/>
      <c r="X85" s="30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0"/>
      <c r="AX85" s="30"/>
      <c r="AY85" s="30"/>
      <c r="AZ85" s="28"/>
      <c r="BA85" s="28"/>
      <c r="BB85" s="28"/>
      <c r="BC85" s="28"/>
      <c r="BD85" s="28"/>
      <c r="BE85" s="29"/>
      <c r="BF85" s="31">
        <f>SUM(K85:BE85)+COUNTIF(K85:BE85,"x")+COUNTIF(K85:BE85,"e")+COUNTIF(K85:BE85,"t")</f>
        <v>1895</v>
      </c>
      <c r="BG85" s="32" t="s">
        <v>268</v>
      </c>
      <c r="BH85" s="22">
        <f>SUM(K85:BE85)+COUNTIF(K85:BE85,"x")</f>
        <v>1895</v>
      </c>
      <c r="BI85" s="22">
        <f>SUM(K85:BE85)+COUNTIF(K85:BE85,"x")+COUNTIF(K85:BE85,"e")</f>
        <v>1895</v>
      </c>
      <c r="BJ85" s="33"/>
    </row>
    <row r="86" spans="1:62" s="22" customFormat="1" ht="21.75" customHeight="1" thickBot="1">
      <c r="A86" s="25"/>
      <c r="B86" s="25"/>
      <c r="C86" s="25"/>
      <c r="D86" s="25"/>
      <c r="E86" s="25"/>
      <c r="F86" s="38"/>
      <c r="G86" s="165"/>
      <c r="H86" s="165"/>
      <c r="I86" s="36"/>
      <c r="J86" s="37"/>
      <c r="K86" s="28"/>
      <c r="L86" s="28"/>
      <c r="M86" s="28"/>
      <c r="N86" s="28"/>
      <c r="O86" s="29"/>
      <c r="P86" s="29"/>
      <c r="Q86" s="29"/>
      <c r="R86" s="29"/>
      <c r="S86" s="29"/>
      <c r="T86" s="29"/>
      <c r="U86" s="30"/>
      <c r="V86" s="30"/>
      <c r="W86" s="30"/>
      <c r="X86" s="30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0"/>
      <c r="AX86" s="30"/>
      <c r="AY86" s="30"/>
      <c r="AZ86" s="28"/>
      <c r="BA86" s="28"/>
      <c r="BB86" s="28"/>
      <c r="BC86" s="28"/>
      <c r="BD86" s="28"/>
      <c r="BE86" s="29"/>
      <c r="BF86" s="31"/>
      <c r="BG86" s="32"/>
      <c r="BH86" s="22">
        <f>SUM(K86:BE86)+COUNTIF(K86:BE86,"x")</f>
        <v>0</v>
      </c>
      <c r="BI86" s="22">
        <f>SUM(K86:BE86)+COUNTIF(K86:BE86,"x")+COUNTIF(K86:BE86,"e")</f>
        <v>0</v>
      </c>
      <c r="BJ86" s="33"/>
    </row>
    <row r="87" spans="1:62" s="22" customFormat="1" ht="21.75" customHeight="1" thickBot="1">
      <c r="A87" s="25"/>
      <c r="B87" s="25"/>
      <c r="C87" s="25"/>
      <c r="D87" s="25"/>
      <c r="E87" s="25"/>
      <c r="F87" s="164" t="s">
        <v>269</v>
      </c>
      <c r="G87" s="164"/>
      <c r="H87" s="164"/>
      <c r="I87" s="39"/>
      <c r="J87" s="37"/>
      <c r="K87" s="28"/>
      <c r="L87" s="28"/>
      <c r="M87" s="28"/>
      <c r="N87" s="28"/>
      <c r="O87" s="29"/>
      <c r="P87" s="29"/>
      <c r="Q87" s="29"/>
      <c r="R87" s="29"/>
      <c r="S87" s="29"/>
      <c r="T87" s="29"/>
      <c r="U87" s="30"/>
      <c r="V87" s="30"/>
      <c r="W87" s="30"/>
      <c r="X87" s="30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30"/>
      <c r="AX87" s="30"/>
      <c r="AY87" s="30"/>
      <c r="AZ87" s="28"/>
      <c r="BA87" s="28"/>
      <c r="BB87" s="28"/>
      <c r="BC87" s="28"/>
      <c r="BD87" s="28"/>
      <c r="BE87" s="29"/>
      <c r="BF87" s="31"/>
      <c r="BG87" s="32"/>
      <c r="BH87" s="22">
        <f>SUM(K87:BE87)+COUNTIF(K87:BE87,"x")</f>
        <v>0</v>
      </c>
      <c r="BI87" s="22">
        <f>SUM(K87:BE87)+COUNTIF(K87:BE87,"x")+COUNTIF(K87:BE87,"e")</f>
        <v>0</v>
      </c>
      <c r="BJ87" s="33"/>
    </row>
    <row r="88" spans="1:62" s="22" customFormat="1" ht="21.75" customHeight="1" thickBot="1">
      <c r="A88" s="25" t="s">
        <v>64</v>
      </c>
      <c r="B88" s="25" t="s">
        <v>64</v>
      </c>
      <c r="C88" s="25" t="s">
        <v>64</v>
      </c>
      <c r="D88" s="25" t="s">
        <v>64</v>
      </c>
      <c r="E88" s="25" t="s">
        <v>64</v>
      </c>
      <c r="F88" s="34" t="s">
        <v>270</v>
      </c>
      <c r="G88" s="34" t="s">
        <v>271</v>
      </c>
      <c r="H88" s="35" t="s">
        <v>272</v>
      </c>
      <c r="I88" s="36"/>
      <c r="J88" s="37"/>
      <c r="K88" s="28"/>
      <c r="L88" s="28">
        <v>100</v>
      </c>
      <c r="M88" s="28">
        <v>2</v>
      </c>
      <c r="N88" s="28"/>
      <c r="O88" s="29">
        <v>2</v>
      </c>
      <c r="P88" s="29">
        <v>1</v>
      </c>
      <c r="Q88" s="29">
        <v>1</v>
      </c>
      <c r="R88" s="29"/>
      <c r="S88" s="29"/>
      <c r="T88" s="29"/>
      <c r="U88" s="30"/>
      <c r="V88" s="30"/>
      <c r="W88" s="30"/>
      <c r="X88" s="30"/>
      <c r="Y88" s="28"/>
      <c r="Z88" s="28"/>
      <c r="AA88" s="28"/>
      <c r="AB88" s="28"/>
      <c r="AC88" s="28">
        <v>1</v>
      </c>
      <c r="AD88" s="28"/>
      <c r="AE88" s="28"/>
      <c r="AF88" s="28"/>
      <c r="AG88" s="28"/>
      <c r="AH88" s="28"/>
      <c r="AI88" s="28"/>
      <c r="AJ88" s="28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30"/>
      <c r="AX88" s="30"/>
      <c r="AY88" s="30"/>
      <c r="AZ88" s="28"/>
      <c r="BA88" s="28"/>
      <c r="BB88" s="28"/>
      <c r="BC88" s="28"/>
      <c r="BD88" s="28"/>
      <c r="BE88" s="29"/>
      <c r="BF88" s="31">
        <f>SUM(K88:BE88)+COUNTIF(K88:BE88,"x")+COUNTIF(K88:BE88,"e")+COUNTIF(K88:BE88,"t")</f>
        <v>107</v>
      </c>
      <c r="BG88" s="32"/>
      <c r="BH88" s="22">
        <f>SUM(K88:BE88)+COUNTIF(K88:BE88,"x")</f>
        <v>107</v>
      </c>
      <c r="BI88" s="22">
        <f>SUM(K88:BE88)+COUNTIF(K88:BE88,"x")+COUNTIF(K88:BE88,"e")</f>
        <v>107</v>
      </c>
      <c r="BJ88" s="33"/>
    </row>
    <row r="89" spans="1:62" s="22" customFormat="1" ht="21.75" customHeight="1" thickBot="1">
      <c r="A89" s="25"/>
      <c r="B89" s="25"/>
      <c r="C89" s="25"/>
      <c r="D89" s="25"/>
      <c r="E89" s="25"/>
      <c r="F89" s="38"/>
      <c r="G89" s="165"/>
      <c r="H89" s="165"/>
      <c r="I89" s="36"/>
      <c r="J89" s="37"/>
      <c r="K89" s="28"/>
      <c r="L89" s="28"/>
      <c r="M89" s="28"/>
      <c r="N89" s="28"/>
      <c r="O89" s="29"/>
      <c r="P89" s="29"/>
      <c r="Q89" s="29"/>
      <c r="R89" s="29"/>
      <c r="S89" s="29"/>
      <c r="T89" s="29"/>
      <c r="U89" s="30"/>
      <c r="V89" s="30"/>
      <c r="W89" s="30"/>
      <c r="X89" s="30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30"/>
      <c r="AX89" s="30"/>
      <c r="AY89" s="30"/>
      <c r="AZ89" s="28"/>
      <c r="BA89" s="28"/>
      <c r="BB89" s="28"/>
      <c r="BC89" s="28"/>
      <c r="BD89" s="28"/>
      <c r="BE89" s="29"/>
      <c r="BF89" s="31"/>
      <c r="BG89" s="32"/>
      <c r="BH89" s="22">
        <f>SUM(K89:BE89)+COUNTIF(K89:BE89,"x")</f>
        <v>0</v>
      </c>
      <c r="BI89" s="22">
        <f>SUM(K89:BE89)+COUNTIF(K89:BE89,"x")+COUNTIF(K89:BE89,"e")</f>
        <v>0</v>
      </c>
      <c r="BJ89" s="33"/>
    </row>
    <row r="90" spans="1:62" s="22" customFormat="1" ht="21.75" customHeight="1" thickBot="1">
      <c r="A90" s="25"/>
      <c r="B90" s="25"/>
      <c r="C90" s="25"/>
      <c r="D90" s="25"/>
      <c r="E90" s="25"/>
      <c r="F90" s="164" t="s">
        <v>273</v>
      </c>
      <c r="G90" s="164"/>
      <c r="H90" s="164"/>
      <c r="I90" s="39"/>
      <c r="J90" s="37"/>
      <c r="K90" s="28"/>
      <c r="L90" s="28"/>
      <c r="M90" s="28"/>
      <c r="N90" s="28"/>
      <c r="O90" s="29"/>
      <c r="P90" s="29"/>
      <c r="Q90" s="29"/>
      <c r="R90" s="29"/>
      <c r="S90" s="29"/>
      <c r="T90" s="29"/>
      <c r="U90" s="30"/>
      <c r="V90" s="30"/>
      <c r="W90" s="30"/>
      <c r="X90" s="30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30"/>
      <c r="AX90" s="30"/>
      <c r="AY90" s="30"/>
      <c r="AZ90" s="28"/>
      <c r="BA90" s="28"/>
      <c r="BB90" s="28"/>
      <c r="BC90" s="28"/>
      <c r="BD90" s="28"/>
      <c r="BE90" s="29"/>
      <c r="BF90" s="31"/>
      <c r="BG90" s="32"/>
      <c r="BH90" s="22">
        <f>SUM(K90:BE90)+COUNTIF(K90:BE90,"x")</f>
        <v>0</v>
      </c>
      <c r="BI90" s="22">
        <f>SUM(K90:BE90)+COUNTIF(K90:BE90,"x")+COUNTIF(K90:BE90,"e")</f>
        <v>0</v>
      </c>
      <c r="BJ90" s="33"/>
    </row>
    <row r="91" spans="1:62" s="22" customFormat="1" ht="21.75" customHeight="1" thickBot="1">
      <c r="A91" s="25" t="s">
        <v>64</v>
      </c>
      <c r="B91" s="25" t="s">
        <v>64</v>
      </c>
      <c r="C91" s="25" t="s">
        <v>64</v>
      </c>
      <c r="D91" s="25" t="s">
        <v>64</v>
      </c>
      <c r="E91" s="25" t="s">
        <v>64</v>
      </c>
      <c r="F91" s="34" t="s">
        <v>274</v>
      </c>
      <c r="G91" s="34" t="s">
        <v>275</v>
      </c>
      <c r="H91" s="35" t="s">
        <v>276</v>
      </c>
      <c r="I91" s="36"/>
      <c r="J91" s="37"/>
      <c r="K91" s="28" t="s">
        <v>68</v>
      </c>
      <c r="L91" s="28">
        <v>4000</v>
      </c>
      <c r="M91" s="28">
        <v>500</v>
      </c>
      <c r="N91" s="28">
        <v>6</v>
      </c>
      <c r="O91" s="29">
        <v>1</v>
      </c>
      <c r="P91" s="29"/>
      <c r="Q91" s="29"/>
      <c r="R91" s="29"/>
      <c r="S91" s="29"/>
      <c r="T91" s="29"/>
      <c r="U91" s="30"/>
      <c r="V91" s="30"/>
      <c r="W91" s="30"/>
      <c r="X91" s="30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30"/>
      <c r="AX91" s="30"/>
      <c r="AY91" s="30"/>
      <c r="AZ91" s="28"/>
      <c r="BA91" s="28"/>
      <c r="BB91" s="28"/>
      <c r="BC91" s="28"/>
      <c r="BD91" s="28"/>
      <c r="BE91" s="29"/>
      <c r="BF91" s="31">
        <f>SUM(K91:BE91)+COUNTIF(K91:BE91,"x")+COUNTIF(K91:BE91,"e")+COUNTIF(K91:BE91,"t")</f>
        <v>4508</v>
      </c>
      <c r="BG91" s="32"/>
      <c r="BH91" s="22">
        <f>SUM(K91:BE91)+COUNTIF(K91:BE91,"x")</f>
        <v>4508</v>
      </c>
      <c r="BI91" s="22">
        <f>SUM(K91:BE91)+COUNTIF(K91:BE91,"x")+COUNTIF(K91:BE91,"e")</f>
        <v>4508</v>
      </c>
      <c r="BJ91" s="33"/>
    </row>
    <row r="92" spans="1:62" s="22" customFormat="1" ht="21.75" customHeight="1" thickBot="1">
      <c r="A92" s="25"/>
      <c r="B92" s="25" t="s">
        <v>64</v>
      </c>
      <c r="C92" s="25" t="s">
        <v>64</v>
      </c>
      <c r="D92" s="25" t="s">
        <v>64</v>
      </c>
      <c r="E92" s="25" t="s">
        <v>64</v>
      </c>
      <c r="F92" s="34" t="s">
        <v>277</v>
      </c>
      <c r="G92" s="34" t="s">
        <v>278</v>
      </c>
      <c r="H92" s="35" t="s">
        <v>279</v>
      </c>
      <c r="I92" s="36"/>
      <c r="J92" s="37"/>
      <c r="K92" s="28"/>
      <c r="L92" s="28">
        <v>1</v>
      </c>
      <c r="M92" s="28"/>
      <c r="N92" s="28">
        <v>2</v>
      </c>
      <c r="O92" s="29">
        <v>15</v>
      </c>
      <c r="P92" s="29">
        <v>13</v>
      </c>
      <c r="Q92" s="29">
        <v>37</v>
      </c>
      <c r="R92" s="29">
        <v>33</v>
      </c>
      <c r="S92" s="29">
        <v>3</v>
      </c>
      <c r="T92" s="29"/>
      <c r="U92" s="30"/>
      <c r="V92" s="30"/>
      <c r="W92" s="30"/>
      <c r="X92" s="30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30"/>
      <c r="AX92" s="30"/>
      <c r="AY92" s="30"/>
      <c r="AZ92" s="28"/>
      <c r="BA92" s="28"/>
      <c r="BB92" s="28"/>
      <c r="BC92" s="28"/>
      <c r="BD92" s="28"/>
      <c r="BE92" s="29"/>
      <c r="BF92" s="31">
        <f>SUM(K92:BE92)+COUNTIF(K92:BE92,"x")+COUNTIF(K92:BE92,"e")+COUNTIF(K92:BE92,"t")</f>
        <v>104</v>
      </c>
      <c r="BG92" s="32"/>
      <c r="BH92" s="22">
        <f>SUM(K92:BE92)+COUNTIF(K92:BE92,"x")</f>
        <v>104</v>
      </c>
      <c r="BI92" s="22">
        <f>SUM(K92:BE92)+COUNTIF(K92:BE92,"x")+COUNTIF(K92:BE92,"e")</f>
        <v>104</v>
      </c>
      <c r="BJ92" s="33"/>
    </row>
    <row r="93" spans="1:62" s="22" customFormat="1" ht="21.75" customHeight="1" thickBot="1">
      <c r="A93" s="25"/>
      <c r="B93" s="25"/>
      <c r="C93" s="28"/>
      <c r="D93" s="28"/>
      <c r="E93" s="28"/>
      <c r="F93" s="38"/>
      <c r="G93" s="165"/>
      <c r="H93" s="165"/>
      <c r="I93" s="36"/>
      <c r="J93" s="37"/>
      <c r="K93" s="28"/>
      <c r="L93" s="28"/>
      <c r="M93" s="28"/>
      <c r="N93" s="28"/>
      <c r="O93" s="29"/>
      <c r="P93" s="29"/>
      <c r="Q93" s="29"/>
      <c r="R93" s="29"/>
      <c r="S93" s="29"/>
      <c r="T93" s="29"/>
      <c r="U93" s="30"/>
      <c r="V93" s="30"/>
      <c r="W93" s="30"/>
      <c r="X93" s="30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30"/>
      <c r="AX93" s="30"/>
      <c r="AY93" s="30"/>
      <c r="AZ93" s="28"/>
      <c r="BA93" s="28"/>
      <c r="BB93" s="28"/>
      <c r="BC93" s="28"/>
      <c r="BD93" s="28"/>
      <c r="BE93" s="29"/>
      <c r="BF93" s="31"/>
      <c r="BG93" s="32"/>
      <c r="BH93" s="22">
        <f>SUM(K93:BE93)+COUNTIF(K93:BE93,"x")</f>
        <v>0</v>
      </c>
      <c r="BI93" s="22">
        <f>SUM(K93:BE93)+COUNTIF(K93:BE93,"x")+COUNTIF(K93:BE93,"e")</f>
        <v>0</v>
      </c>
      <c r="BJ93" s="33"/>
    </row>
    <row r="94" spans="1:62" s="22" customFormat="1" ht="21.75" customHeight="1" thickBot="1">
      <c r="A94" s="25"/>
      <c r="B94" s="25"/>
      <c r="C94" s="25"/>
      <c r="D94" s="25"/>
      <c r="E94" s="25"/>
      <c r="F94" s="164" t="s">
        <v>280</v>
      </c>
      <c r="G94" s="164"/>
      <c r="H94" s="164"/>
      <c r="I94" s="39"/>
      <c r="J94" s="37"/>
      <c r="K94" s="28"/>
      <c r="L94" s="28"/>
      <c r="M94" s="28"/>
      <c r="N94" s="28"/>
      <c r="O94" s="29"/>
      <c r="P94" s="29"/>
      <c r="Q94" s="29"/>
      <c r="R94" s="29"/>
      <c r="S94" s="29"/>
      <c r="T94" s="29"/>
      <c r="U94" s="30"/>
      <c r="V94" s="30"/>
      <c r="W94" s="30"/>
      <c r="X94" s="30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30"/>
      <c r="AX94" s="30"/>
      <c r="AY94" s="30"/>
      <c r="AZ94" s="28"/>
      <c r="BA94" s="28"/>
      <c r="BB94" s="28"/>
      <c r="BC94" s="28"/>
      <c r="BD94" s="28"/>
      <c r="BE94" s="29"/>
      <c r="BF94" s="31"/>
      <c r="BG94" s="32"/>
      <c r="BH94" s="22">
        <f>SUM(K94:BE94)+COUNTIF(K94:BE94,"x")</f>
        <v>0</v>
      </c>
      <c r="BI94" s="22">
        <f>SUM(K94:BE94)+COUNTIF(K94:BE94,"x")+COUNTIF(K94:BE94,"e")</f>
        <v>0</v>
      </c>
      <c r="BJ94" s="33"/>
    </row>
    <row r="95" spans="1:62" s="22" customFormat="1" ht="21.75" customHeight="1" thickBot="1">
      <c r="A95" s="25"/>
      <c r="B95" s="25"/>
      <c r="C95" s="25"/>
      <c r="D95" s="25" t="s">
        <v>64</v>
      </c>
      <c r="E95" s="25"/>
      <c r="F95" s="34" t="s">
        <v>281</v>
      </c>
      <c r="G95" s="34" t="s">
        <v>282</v>
      </c>
      <c r="H95" s="35" t="s">
        <v>283</v>
      </c>
      <c r="I95" s="36"/>
      <c r="J95" s="37" t="s">
        <v>284</v>
      </c>
      <c r="K95" s="28"/>
      <c r="L95" s="28"/>
      <c r="M95" s="28"/>
      <c r="N95" s="28"/>
      <c r="O95" s="29"/>
      <c r="P95" s="29"/>
      <c r="Q95" s="29"/>
      <c r="R95" s="29"/>
      <c r="S95" s="29"/>
      <c r="T95" s="29"/>
      <c r="U95" s="30"/>
      <c r="V95" s="30"/>
      <c r="W95" s="30"/>
      <c r="X95" s="30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30"/>
      <c r="AX95" s="30"/>
      <c r="AY95" s="30"/>
      <c r="AZ95" s="28"/>
      <c r="BA95" s="28"/>
      <c r="BB95" s="28"/>
      <c r="BC95" s="28"/>
      <c r="BD95" s="28"/>
      <c r="BE95" s="29"/>
      <c r="BF95" s="31">
        <f aca="true" t="shared" si="3" ref="BF95:BF112">SUM(K95:BE95)+COUNTIF(K95:BE95,"x")+COUNTIF(K95:BE95,"e")+COUNTIF(K95:BE95,"t")</f>
        <v>0</v>
      </c>
      <c r="BG95" s="32"/>
      <c r="BH95" s="22">
        <f>SUM(K95:BE95)+COUNTIF(K95:BE95,"x")</f>
        <v>0</v>
      </c>
      <c r="BI95" s="22">
        <f>SUM(K95:BE95)+COUNTIF(K95:BE95,"x")+COUNTIF(K95:BE95,"e")</f>
        <v>0</v>
      </c>
      <c r="BJ95" s="33"/>
    </row>
    <row r="96" spans="1:62" s="22" customFormat="1" ht="21.75" customHeight="1" thickBot="1">
      <c r="A96" s="25"/>
      <c r="B96" s="25"/>
      <c r="C96" s="25"/>
      <c r="D96" s="25"/>
      <c r="E96" s="25"/>
      <c r="F96" s="34" t="s">
        <v>285</v>
      </c>
      <c r="G96" s="34" t="s">
        <v>286</v>
      </c>
      <c r="H96" s="35" t="s">
        <v>287</v>
      </c>
      <c r="I96" s="36"/>
      <c r="J96" s="37" t="s">
        <v>78</v>
      </c>
      <c r="K96" s="28"/>
      <c r="L96" s="28"/>
      <c r="M96" s="28"/>
      <c r="N96" s="28"/>
      <c r="O96" s="29"/>
      <c r="P96" s="29"/>
      <c r="Q96" s="29"/>
      <c r="R96" s="29"/>
      <c r="S96" s="29"/>
      <c r="T96" s="29"/>
      <c r="U96" s="30"/>
      <c r="V96" s="30"/>
      <c r="W96" s="30"/>
      <c r="X96" s="30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30"/>
      <c r="AX96" s="30"/>
      <c r="AY96" s="30"/>
      <c r="AZ96" s="28"/>
      <c r="BA96" s="28"/>
      <c r="BB96" s="28"/>
      <c r="BC96" s="28"/>
      <c r="BD96" s="28"/>
      <c r="BE96" s="29"/>
      <c r="BF96" s="31">
        <f t="shared" si="3"/>
        <v>0</v>
      </c>
      <c r="BG96" s="32"/>
      <c r="BH96" s="22">
        <f>SUM(K96:BE96)+COUNTIF(K96:BE96,"x")</f>
        <v>0</v>
      </c>
      <c r="BI96" s="22">
        <f>SUM(K96:BE96)+COUNTIF(K96:BE96,"x")+COUNTIF(K96:BE96,"e")</f>
        <v>0</v>
      </c>
      <c r="BJ96" s="33"/>
    </row>
    <row r="97" spans="1:62" s="22" customFormat="1" ht="21.75" customHeight="1" thickBot="1">
      <c r="A97" s="25"/>
      <c r="B97" s="25"/>
      <c r="C97" s="25"/>
      <c r="D97" s="25" t="s">
        <v>64</v>
      </c>
      <c r="E97" s="25"/>
      <c r="F97" s="34" t="s">
        <v>288</v>
      </c>
      <c r="G97" s="34" t="s">
        <v>289</v>
      </c>
      <c r="H97" s="35" t="s">
        <v>290</v>
      </c>
      <c r="I97" s="36"/>
      <c r="J97" s="37"/>
      <c r="K97" s="28"/>
      <c r="L97" s="28"/>
      <c r="M97" s="28"/>
      <c r="N97" s="28"/>
      <c r="O97" s="29">
        <v>1</v>
      </c>
      <c r="P97" s="29"/>
      <c r="Q97" s="29"/>
      <c r="R97" s="29"/>
      <c r="S97" s="29"/>
      <c r="T97" s="29"/>
      <c r="U97" s="30"/>
      <c r="V97" s="30"/>
      <c r="W97" s="30"/>
      <c r="X97" s="30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30"/>
      <c r="AX97" s="30"/>
      <c r="AY97" s="30"/>
      <c r="AZ97" s="28"/>
      <c r="BA97" s="28"/>
      <c r="BB97" s="28"/>
      <c r="BC97" s="28"/>
      <c r="BD97" s="28"/>
      <c r="BE97" s="29"/>
      <c r="BF97" s="31">
        <f t="shared" si="3"/>
        <v>1</v>
      </c>
      <c r="BG97" s="32"/>
      <c r="BH97" s="22">
        <f>SUM(K97:BE97)+COUNTIF(K97:BE97,"x")</f>
        <v>1</v>
      </c>
      <c r="BI97" s="22">
        <f>SUM(K97:BE97)+COUNTIF(K97:BE97,"x")+COUNTIF(K97:BE97,"e")</f>
        <v>1</v>
      </c>
      <c r="BJ97" s="33"/>
    </row>
    <row r="98" spans="1:62" s="22" customFormat="1" ht="21.75" customHeight="1" thickBot="1">
      <c r="A98" s="25"/>
      <c r="B98" s="25"/>
      <c r="C98" s="25"/>
      <c r="D98" s="25"/>
      <c r="E98" s="25"/>
      <c r="F98" s="34" t="s">
        <v>291</v>
      </c>
      <c r="G98" s="34" t="s">
        <v>292</v>
      </c>
      <c r="H98" s="35" t="s">
        <v>293</v>
      </c>
      <c r="I98" s="36"/>
      <c r="J98" s="37"/>
      <c r="K98" s="28"/>
      <c r="L98" s="28"/>
      <c r="M98" s="28"/>
      <c r="N98" s="28"/>
      <c r="O98" s="29"/>
      <c r="P98" s="29"/>
      <c r="Q98" s="29"/>
      <c r="R98" s="29"/>
      <c r="S98" s="29"/>
      <c r="T98" s="29"/>
      <c r="U98" s="30"/>
      <c r="V98" s="30"/>
      <c r="W98" s="30"/>
      <c r="X98" s="30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30"/>
      <c r="AX98" s="30"/>
      <c r="AY98" s="30"/>
      <c r="AZ98" s="28"/>
      <c r="BA98" s="28"/>
      <c r="BB98" s="28"/>
      <c r="BC98" s="28"/>
      <c r="BD98" s="28"/>
      <c r="BE98" s="29"/>
      <c r="BF98" s="31">
        <f t="shared" si="3"/>
        <v>0</v>
      </c>
      <c r="BG98" s="32"/>
      <c r="BH98" s="22">
        <f>SUM(K98:BE98)+COUNTIF(K98:BE98,"x")</f>
        <v>0</v>
      </c>
      <c r="BI98" s="22">
        <f>SUM(K98:BE98)+COUNTIF(K98:BE98,"x")+COUNTIF(K98:BE98,"e")</f>
        <v>0</v>
      </c>
      <c r="BJ98" s="33"/>
    </row>
    <row r="99" spans="1:62" s="22" customFormat="1" ht="21.75" customHeight="1" thickBot="1">
      <c r="A99" s="25"/>
      <c r="B99" s="25"/>
      <c r="C99" s="25" t="s">
        <v>64</v>
      </c>
      <c r="D99" s="25"/>
      <c r="E99" s="25"/>
      <c r="F99" s="34" t="s">
        <v>294</v>
      </c>
      <c r="G99" s="34" t="s">
        <v>295</v>
      </c>
      <c r="H99" s="35" t="s">
        <v>296</v>
      </c>
      <c r="I99" s="36"/>
      <c r="J99" s="37"/>
      <c r="K99" s="28"/>
      <c r="L99" s="28"/>
      <c r="M99" s="28"/>
      <c r="N99" s="28"/>
      <c r="O99" s="29"/>
      <c r="P99" s="29"/>
      <c r="Q99" s="29"/>
      <c r="R99" s="29"/>
      <c r="S99" s="29"/>
      <c r="T99" s="29"/>
      <c r="U99" s="30"/>
      <c r="V99" s="30"/>
      <c r="W99" s="30"/>
      <c r="X99" s="30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30"/>
      <c r="AX99" s="30"/>
      <c r="AY99" s="30"/>
      <c r="AZ99" s="28"/>
      <c r="BA99" s="28"/>
      <c r="BB99" s="28"/>
      <c r="BC99" s="28"/>
      <c r="BD99" s="28"/>
      <c r="BE99" s="29"/>
      <c r="BF99" s="31">
        <f t="shared" si="3"/>
        <v>0</v>
      </c>
      <c r="BG99" s="32"/>
      <c r="BH99" s="22">
        <f>SUM(K99:BE99)+COUNTIF(K99:BE99,"x")</f>
        <v>0</v>
      </c>
      <c r="BI99" s="22">
        <f>SUM(K99:BE99)+COUNTIF(K99:BE99,"x")+COUNTIF(K99:BE99,"e")</f>
        <v>0</v>
      </c>
      <c r="BJ99" s="33"/>
    </row>
    <row r="100" spans="1:62" s="22" customFormat="1" ht="21.75" customHeight="1" thickBot="1">
      <c r="A100" s="25" t="s">
        <v>64</v>
      </c>
      <c r="B100" s="25"/>
      <c r="C100" s="25" t="s">
        <v>64</v>
      </c>
      <c r="D100" s="25" t="s">
        <v>64</v>
      </c>
      <c r="E100" s="25" t="s">
        <v>64</v>
      </c>
      <c r="F100" s="34" t="s">
        <v>297</v>
      </c>
      <c r="G100" s="34" t="s">
        <v>298</v>
      </c>
      <c r="H100" s="35" t="s">
        <v>299</v>
      </c>
      <c r="I100" s="36"/>
      <c r="J100" s="37"/>
      <c r="K100" s="28"/>
      <c r="L100" s="28">
        <v>100</v>
      </c>
      <c r="M100" s="28"/>
      <c r="N100" s="28"/>
      <c r="O100" s="29"/>
      <c r="P100" s="29"/>
      <c r="Q100" s="29"/>
      <c r="R100" s="29"/>
      <c r="S100" s="29"/>
      <c r="T100" s="29"/>
      <c r="U100" s="30"/>
      <c r="V100" s="30"/>
      <c r="W100" s="30"/>
      <c r="X100" s="30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30"/>
      <c r="AX100" s="30"/>
      <c r="AY100" s="30"/>
      <c r="AZ100" s="28"/>
      <c r="BA100" s="28"/>
      <c r="BB100" s="28"/>
      <c r="BC100" s="28">
        <v>1</v>
      </c>
      <c r="BD100" s="28"/>
      <c r="BE100" s="29"/>
      <c r="BF100" s="31">
        <f t="shared" si="3"/>
        <v>101</v>
      </c>
      <c r="BG100" s="32"/>
      <c r="BH100" s="22">
        <f>SUM(K100:BE100)+COUNTIF(K100:BE100,"x")</f>
        <v>101</v>
      </c>
      <c r="BI100" s="22">
        <f>SUM(K100:BE100)+COUNTIF(K100:BE100,"x")+COUNTIF(K100:BE100,"e")</f>
        <v>101</v>
      </c>
      <c r="BJ100" s="33"/>
    </row>
    <row r="101" spans="1:62" s="22" customFormat="1" ht="21.75" customHeight="1" thickBot="1">
      <c r="A101" s="25" t="s">
        <v>64</v>
      </c>
      <c r="B101" s="25" t="s">
        <v>64</v>
      </c>
      <c r="C101" s="25" t="s">
        <v>64</v>
      </c>
      <c r="D101" s="25" t="s">
        <v>64</v>
      </c>
      <c r="E101" s="25" t="s">
        <v>64</v>
      </c>
      <c r="F101" s="34" t="s">
        <v>300</v>
      </c>
      <c r="G101" s="34" t="s">
        <v>301</v>
      </c>
      <c r="H101" s="35" t="s">
        <v>302</v>
      </c>
      <c r="I101" s="36" t="s">
        <v>303</v>
      </c>
      <c r="J101" s="37"/>
      <c r="K101" s="28"/>
      <c r="L101" s="28"/>
      <c r="M101" s="28"/>
      <c r="N101" s="28"/>
      <c r="O101" s="29">
        <v>2</v>
      </c>
      <c r="P101" s="29"/>
      <c r="Q101" s="29"/>
      <c r="R101" s="29"/>
      <c r="S101" s="29"/>
      <c r="T101" s="29"/>
      <c r="U101" s="30"/>
      <c r="V101" s="30"/>
      <c r="W101" s="30"/>
      <c r="X101" s="30"/>
      <c r="Y101" s="28">
        <v>2</v>
      </c>
      <c r="Z101" s="28"/>
      <c r="AA101" s="28"/>
      <c r="AB101" s="28"/>
      <c r="AC101" s="28">
        <v>1</v>
      </c>
      <c r="AD101" s="28"/>
      <c r="AE101" s="28"/>
      <c r="AF101" s="28">
        <v>1</v>
      </c>
      <c r="AG101" s="28"/>
      <c r="AH101" s="28"/>
      <c r="AI101" s="28"/>
      <c r="AJ101" s="28"/>
      <c r="AK101" s="29">
        <v>1</v>
      </c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30"/>
      <c r="AX101" s="30">
        <v>1</v>
      </c>
      <c r="AY101" s="30"/>
      <c r="AZ101" s="28"/>
      <c r="BA101" s="28"/>
      <c r="BB101" s="28"/>
      <c r="BC101" s="28"/>
      <c r="BD101" s="28"/>
      <c r="BE101" s="29"/>
      <c r="BF101" s="31">
        <f t="shared" si="3"/>
        <v>8</v>
      </c>
      <c r="BG101" s="32"/>
      <c r="BH101" s="22">
        <f>SUM(K101:BE101)+COUNTIF(K101:BE101,"x")</f>
        <v>8</v>
      </c>
      <c r="BI101" s="22">
        <f>SUM(K101:BE101)+COUNTIF(K101:BE101,"x")+COUNTIF(K101:BE101,"e")</f>
        <v>8</v>
      </c>
      <c r="BJ101" s="33"/>
    </row>
    <row r="102" spans="1:62" s="22" customFormat="1" ht="21.75" customHeight="1" thickBot="1">
      <c r="A102" s="25" t="s">
        <v>64</v>
      </c>
      <c r="B102" s="25" t="s">
        <v>64</v>
      </c>
      <c r="C102" s="25" t="s">
        <v>64</v>
      </c>
      <c r="D102" s="25" t="s">
        <v>64</v>
      </c>
      <c r="E102" s="25" t="s">
        <v>64</v>
      </c>
      <c r="F102" s="34" t="s">
        <v>304</v>
      </c>
      <c r="G102" s="34" t="s">
        <v>305</v>
      </c>
      <c r="H102" s="35" t="s">
        <v>306</v>
      </c>
      <c r="I102" s="36"/>
      <c r="J102" s="37"/>
      <c r="K102" s="28">
        <v>2</v>
      </c>
      <c r="L102" s="28">
        <v>40</v>
      </c>
      <c r="M102" s="28"/>
      <c r="N102" s="28"/>
      <c r="O102" s="29">
        <v>13</v>
      </c>
      <c r="P102" s="29">
        <v>3</v>
      </c>
      <c r="Q102" s="29"/>
      <c r="R102" s="29"/>
      <c r="S102" s="29"/>
      <c r="T102" s="29"/>
      <c r="U102" s="30"/>
      <c r="V102" s="30"/>
      <c r="W102" s="30"/>
      <c r="X102" s="30"/>
      <c r="Y102" s="28"/>
      <c r="Z102" s="28"/>
      <c r="AA102" s="28"/>
      <c r="AB102" s="28"/>
      <c r="AC102" s="28">
        <v>2</v>
      </c>
      <c r="AD102" s="28"/>
      <c r="AE102" s="28">
        <v>5</v>
      </c>
      <c r="AF102" s="28"/>
      <c r="AG102" s="28"/>
      <c r="AH102" s="28"/>
      <c r="AI102" s="28"/>
      <c r="AJ102" s="28"/>
      <c r="AK102" s="29">
        <v>4</v>
      </c>
      <c r="AL102" s="29"/>
      <c r="AM102" s="29">
        <v>21</v>
      </c>
      <c r="AN102" s="29"/>
      <c r="AO102" s="29"/>
      <c r="AP102" s="29"/>
      <c r="AQ102" s="29"/>
      <c r="AR102" s="29"/>
      <c r="AS102" s="29"/>
      <c r="AT102" s="29"/>
      <c r="AU102" s="29"/>
      <c r="AV102" s="29"/>
      <c r="AW102" s="30"/>
      <c r="AX102" s="30"/>
      <c r="AY102" s="30"/>
      <c r="AZ102" s="28"/>
      <c r="BA102" s="28"/>
      <c r="BB102" s="28"/>
      <c r="BC102" s="28">
        <v>1</v>
      </c>
      <c r="BD102" s="28"/>
      <c r="BE102" s="29"/>
      <c r="BF102" s="31">
        <f t="shared" si="3"/>
        <v>91</v>
      </c>
      <c r="BG102" s="32"/>
      <c r="BH102" s="22">
        <f>SUM(K102:BE102)+COUNTIF(K102:BE102,"x")</f>
        <v>91</v>
      </c>
      <c r="BI102" s="22">
        <f>SUM(K102:BE102)+COUNTIF(K102:BE102,"x")+COUNTIF(K102:BE102,"e")</f>
        <v>91</v>
      </c>
      <c r="BJ102" s="33"/>
    </row>
    <row r="103" spans="1:62" s="22" customFormat="1" ht="21.75" customHeight="1" thickBot="1">
      <c r="A103" s="25" t="s">
        <v>64</v>
      </c>
      <c r="B103" s="25" t="s">
        <v>64</v>
      </c>
      <c r="C103" s="25" t="s">
        <v>64</v>
      </c>
      <c r="D103" s="25" t="s">
        <v>64</v>
      </c>
      <c r="E103" s="25" t="s">
        <v>64</v>
      </c>
      <c r="F103" s="34" t="s">
        <v>307</v>
      </c>
      <c r="G103" s="34" t="s">
        <v>308</v>
      </c>
      <c r="H103" s="35" t="s">
        <v>309</v>
      </c>
      <c r="I103" s="36"/>
      <c r="J103" s="37"/>
      <c r="K103" s="28" t="s">
        <v>68</v>
      </c>
      <c r="L103" s="28"/>
      <c r="M103" s="28">
        <v>500</v>
      </c>
      <c r="N103" s="28">
        <v>50</v>
      </c>
      <c r="O103" s="29">
        <v>127</v>
      </c>
      <c r="P103" s="29">
        <v>10</v>
      </c>
      <c r="Q103" s="29">
        <v>13</v>
      </c>
      <c r="R103" s="29"/>
      <c r="S103" s="29">
        <v>25</v>
      </c>
      <c r="T103" s="29">
        <v>100</v>
      </c>
      <c r="U103" s="30"/>
      <c r="V103" s="30"/>
      <c r="W103" s="30"/>
      <c r="X103" s="30"/>
      <c r="Y103" s="28">
        <v>51</v>
      </c>
      <c r="Z103" s="28"/>
      <c r="AA103" s="28"/>
      <c r="AB103" s="28"/>
      <c r="AC103" s="28"/>
      <c r="AD103" s="28"/>
      <c r="AE103" s="28"/>
      <c r="AF103" s="28"/>
      <c r="AG103" s="28">
        <v>1</v>
      </c>
      <c r="AH103" s="28"/>
      <c r="AI103" s="28"/>
      <c r="AJ103" s="28"/>
      <c r="AK103" s="29">
        <v>75</v>
      </c>
      <c r="AL103" s="29"/>
      <c r="AM103" s="29">
        <v>10</v>
      </c>
      <c r="AN103" s="29"/>
      <c r="AO103" s="29"/>
      <c r="AP103" s="29">
        <v>25</v>
      </c>
      <c r="AQ103" s="29">
        <v>10</v>
      </c>
      <c r="AR103" s="29"/>
      <c r="AS103" s="29"/>
      <c r="AT103" s="29"/>
      <c r="AU103" s="29"/>
      <c r="AV103" s="29"/>
      <c r="AW103" s="30">
        <v>5</v>
      </c>
      <c r="AX103" s="30"/>
      <c r="AY103" s="30"/>
      <c r="AZ103" s="28"/>
      <c r="BA103" s="28"/>
      <c r="BB103" s="28">
        <v>3</v>
      </c>
      <c r="BC103" s="28"/>
      <c r="BD103" s="28"/>
      <c r="BE103" s="29">
        <v>5</v>
      </c>
      <c r="BF103" s="31">
        <f t="shared" si="3"/>
        <v>1011</v>
      </c>
      <c r="BG103" s="32"/>
      <c r="BH103" s="22">
        <f>SUM(K103:BE103)+COUNTIF(K103:BE103,"x")</f>
        <v>1011</v>
      </c>
      <c r="BI103" s="22">
        <f>SUM(K103:BE103)+COUNTIF(K103:BE103,"x")+COUNTIF(K103:BE103,"e")</f>
        <v>1011</v>
      </c>
      <c r="BJ103" s="33"/>
    </row>
    <row r="104" spans="1:62" s="22" customFormat="1" ht="21.75" customHeight="1" thickBot="1">
      <c r="A104" s="25" t="s">
        <v>64</v>
      </c>
      <c r="B104" s="25" t="s">
        <v>64</v>
      </c>
      <c r="C104" s="25" t="s">
        <v>64</v>
      </c>
      <c r="D104" s="25" t="s">
        <v>64</v>
      </c>
      <c r="E104" s="25" t="s">
        <v>64</v>
      </c>
      <c r="F104" s="34" t="s">
        <v>310</v>
      </c>
      <c r="G104" s="34" t="s">
        <v>311</v>
      </c>
      <c r="H104" s="35" t="s">
        <v>312</v>
      </c>
      <c r="I104" s="36"/>
      <c r="J104" s="37"/>
      <c r="K104" s="28">
        <v>10</v>
      </c>
      <c r="L104" s="28">
        <v>70</v>
      </c>
      <c r="M104" s="28">
        <v>7</v>
      </c>
      <c r="N104" s="28">
        <v>8</v>
      </c>
      <c r="O104" s="29">
        <v>19</v>
      </c>
      <c r="P104" s="29">
        <v>9</v>
      </c>
      <c r="Q104" s="29">
        <v>14</v>
      </c>
      <c r="R104" s="29">
        <v>4</v>
      </c>
      <c r="S104" s="29">
        <v>2</v>
      </c>
      <c r="T104" s="29"/>
      <c r="U104" s="30"/>
      <c r="V104" s="30"/>
      <c r="W104" s="30"/>
      <c r="X104" s="30"/>
      <c r="Y104" s="28"/>
      <c r="Z104" s="28"/>
      <c r="AA104" s="28"/>
      <c r="AB104" s="28"/>
      <c r="AC104" s="28"/>
      <c r="AD104" s="28"/>
      <c r="AE104" s="28">
        <v>1</v>
      </c>
      <c r="AF104" s="28"/>
      <c r="AG104" s="28"/>
      <c r="AH104" s="28"/>
      <c r="AI104" s="28"/>
      <c r="AJ104" s="28"/>
      <c r="AK104" s="29"/>
      <c r="AL104" s="29"/>
      <c r="AM104" s="29"/>
      <c r="AN104" s="29"/>
      <c r="AO104" s="29"/>
      <c r="AP104" s="29">
        <v>1</v>
      </c>
      <c r="AQ104" s="29"/>
      <c r="AR104" s="29"/>
      <c r="AS104" s="29"/>
      <c r="AT104" s="29"/>
      <c r="AU104" s="29"/>
      <c r="AV104" s="29"/>
      <c r="AW104" s="30"/>
      <c r="AX104" s="30"/>
      <c r="AY104" s="30"/>
      <c r="AZ104" s="28"/>
      <c r="BA104" s="28"/>
      <c r="BB104" s="28"/>
      <c r="BC104" s="28">
        <v>1</v>
      </c>
      <c r="BD104" s="28">
        <v>1</v>
      </c>
      <c r="BE104" s="29"/>
      <c r="BF104" s="31">
        <f t="shared" si="3"/>
        <v>147</v>
      </c>
      <c r="BG104" s="32"/>
      <c r="BH104" s="22">
        <f>SUM(K104:BE104)+COUNTIF(K104:BE104,"x")</f>
        <v>147</v>
      </c>
      <c r="BI104" s="22">
        <f>SUM(K104:BE104)+COUNTIF(K104:BE104,"x")+COUNTIF(K104:BE104,"e")</f>
        <v>147</v>
      </c>
      <c r="BJ104" s="33"/>
    </row>
    <row r="105" spans="1:62" s="22" customFormat="1" ht="21.75" customHeight="1" thickBot="1">
      <c r="A105" s="25" t="s">
        <v>64</v>
      </c>
      <c r="B105" s="25"/>
      <c r="C105" s="25" t="s">
        <v>64</v>
      </c>
      <c r="D105" s="25" t="s">
        <v>64</v>
      </c>
      <c r="E105" s="25"/>
      <c r="F105" s="34" t="s">
        <v>313</v>
      </c>
      <c r="G105" s="34" t="s">
        <v>314</v>
      </c>
      <c r="H105" s="35" t="s">
        <v>315</v>
      </c>
      <c r="I105" s="36"/>
      <c r="J105" s="37"/>
      <c r="K105" s="28"/>
      <c r="L105" s="28"/>
      <c r="M105" s="28">
        <v>52</v>
      </c>
      <c r="N105" s="28"/>
      <c r="O105" s="29"/>
      <c r="P105" s="29"/>
      <c r="Q105" s="29"/>
      <c r="R105" s="29"/>
      <c r="S105" s="29"/>
      <c r="T105" s="29"/>
      <c r="U105" s="30"/>
      <c r="V105" s="30"/>
      <c r="W105" s="30"/>
      <c r="X105" s="30"/>
      <c r="Y105" s="28"/>
      <c r="Z105" s="28"/>
      <c r="AA105" s="28"/>
      <c r="AB105" s="28"/>
      <c r="AC105" s="28"/>
      <c r="AD105" s="28"/>
      <c r="AE105" s="28">
        <v>1</v>
      </c>
      <c r="AF105" s="28"/>
      <c r="AG105" s="28"/>
      <c r="AH105" s="28"/>
      <c r="AI105" s="28"/>
      <c r="AJ105" s="28"/>
      <c r="AK105" s="29"/>
      <c r="AL105" s="29"/>
      <c r="AM105" s="29">
        <v>1</v>
      </c>
      <c r="AN105" s="29"/>
      <c r="AO105" s="29"/>
      <c r="AP105" s="29"/>
      <c r="AQ105" s="29">
        <v>2</v>
      </c>
      <c r="AR105" s="29"/>
      <c r="AS105" s="29"/>
      <c r="AT105" s="29"/>
      <c r="AU105" s="29"/>
      <c r="AV105" s="29"/>
      <c r="AW105" s="30"/>
      <c r="AX105" s="30"/>
      <c r="AY105" s="30"/>
      <c r="AZ105" s="28"/>
      <c r="BA105" s="28"/>
      <c r="BB105" s="28"/>
      <c r="BC105" s="28"/>
      <c r="BD105" s="28"/>
      <c r="BE105" s="29"/>
      <c r="BF105" s="31">
        <f t="shared" si="3"/>
        <v>56</v>
      </c>
      <c r="BG105" s="32"/>
      <c r="BH105" s="22">
        <f>SUM(K105:BE105)+COUNTIF(K105:BE105,"x")</f>
        <v>56</v>
      </c>
      <c r="BI105" s="22">
        <f>SUM(K105:BE105)+COUNTIF(K105:BE105,"x")+COUNTIF(K105:BE105,"e")</f>
        <v>56</v>
      </c>
      <c r="BJ105" s="33"/>
    </row>
    <row r="106" spans="1:62" s="22" customFormat="1" ht="21.75" customHeight="1" thickBot="1">
      <c r="A106" s="25"/>
      <c r="B106" s="25" t="s">
        <v>64</v>
      </c>
      <c r="C106" s="25"/>
      <c r="D106" s="25" t="s">
        <v>64</v>
      </c>
      <c r="E106" s="25" t="s">
        <v>64</v>
      </c>
      <c r="F106" s="34" t="s">
        <v>316</v>
      </c>
      <c r="G106" s="34" t="s">
        <v>317</v>
      </c>
      <c r="H106" s="35" t="s">
        <v>318</v>
      </c>
      <c r="I106" s="36"/>
      <c r="J106" s="37"/>
      <c r="K106" s="28"/>
      <c r="L106" s="28"/>
      <c r="M106" s="28"/>
      <c r="N106" s="28"/>
      <c r="O106" s="29"/>
      <c r="P106" s="29"/>
      <c r="Q106" s="29">
        <v>4</v>
      </c>
      <c r="R106" s="29"/>
      <c r="S106" s="29"/>
      <c r="T106" s="29"/>
      <c r="U106" s="30"/>
      <c r="V106" s="30"/>
      <c r="W106" s="30"/>
      <c r="X106" s="30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30"/>
      <c r="AX106" s="30"/>
      <c r="AY106" s="30"/>
      <c r="AZ106" s="28"/>
      <c r="BA106" s="28"/>
      <c r="BB106" s="28"/>
      <c r="BC106" s="28"/>
      <c r="BD106" s="28"/>
      <c r="BE106" s="29"/>
      <c r="BF106" s="31">
        <f t="shared" si="3"/>
        <v>4</v>
      </c>
      <c r="BG106" s="32"/>
      <c r="BH106" s="22">
        <f>SUM(K106:BE106)+COUNTIF(K106:BE106,"x")</f>
        <v>4</v>
      </c>
      <c r="BI106" s="22">
        <f>SUM(K106:BE106)+COUNTIF(K106:BE106,"x")+COUNTIF(K106:BE106,"e")</f>
        <v>4</v>
      </c>
      <c r="BJ106" s="33"/>
    </row>
    <row r="107" spans="1:62" s="22" customFormat="1" ht="21.75" customHeight="1" thickBot="1">
      <c r="A107" s="25"/>
      <c r="B107" s="25"/>
      <c r="C107" s="25" t="s">
        <v>64</v>
      </c>
      <c r="D107" s="25" t="s">
        <v>64</v>
      </c>
      <c r="E107" s="25" t="s">
        <v>64</v>
      </c>
      <c r="F107" s="34" t="s">
        <v>319</v>
      </c>
      <c r="G107" s="34" t="s">
        <v>320</v>
      </c>
      <c r="H107" s="35" t="s">
        <v>321</v>
      </c>
      <c r="I107" s="36"/>
      <c r="J107" s="37"/>
      <c r="K107" s="28">
        <v>1</v>
      </c>
      <c r="L107" s="28">
        <v>100</v>
      </c>
      <c r="M107" s="28"/>
      <c r="N107" s="28"/>
      <c r="O107" s="29"/>
      <c r="P107" s="29"/>
      <c r="Q107" s="29"/>
      <c r="R107" s="29"/>
      <c r="S107" s="29"/>
      <c r="T107" s="29"/>
      <c r="U107" s="30"/>
      <c r="V107" s="30"/>
      <c r="W107" s="30"/>
      <c r="X107" s="30"/>
      <c r="Y107" s="28"/>
      <c r="Z107" s="28"/>
      <c r="AA107" s="28"/>
      <c r="AB107" s="28"/>
      <c r="AC107" s="28"/>
      <c r="AD107" s="28"/>
      <c r="AE107" s="28">
        <v>2</v>
      </c>
      <c r="AF107" s="28"/>
      <c r="AG107" s="28"/>
      <c r="AH107" s="28"/>
      <c r="AI107" s="28"/>
      <c r="AJ107" s="28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30"/>
      <c r="AX107" s="30"/>
      <c r="AY107" s="30"/>
      <c r="AZ107" s="28"/>
      <c r="BA107" s="28"/>
      <c r="BB107" s="28"/>
      <c r="BC107" s="28"/>
      <c r="BD107" s="28"/>
      <c r="BE107" s="29"/>
      <c r="BF107" s="31">
        <f t="shared" si="3"/>
        <v>103</v>
      </c>
      <c r="BG107" s="32"/>
      <c r="BH107" s="22">
        <f>SUM(K107:BE107)+COUNTIF(K107:BE107,"x")</f>
        <v>103</v>
      </c>
      <c r="BI107" s="22">
        <f>SUM(K107:BE107)+COUNTIF(K107:BE107,"x")+COUNTIF(K107:BE107,"e")</f>
        <v>103</v>
      </c>
      <c r="BJ107" s="33"/>
    </row>
    <row r="108" spans="1:62" s="22" customFormat="1" ht="21.75" customHeight="1" thickBot="1">
      <c r="A108" s="25" t="s">
        <v>64</v>
      </c>
      <c r="B108" s="25" t="s">
        <v>64</v>
      </c>
      <c r="C108" s="25" t="s">
        <v>64</v>
      </c>
      <c r="D108" s="25" t="s">
        <v>64</v>
      </c>
      <c r="E108" s="25" t="s">
        <v>64</v>
      </c>
      <c r="F108" s="34" t="s">
        <v>322</v>
      </c>
      <c r="G108" s="34" t="s">
        <v>323</v>
      </c>
      <c r="H108" s="35" t="s">
        <v>324</v>
      </c>
      <c r="I108" s="36"/>
      <c r="J108" s="37"/>
      <c r="K108" s="28">
        <v>10</v>
      </c>
      <c r="L108" s="28">
        <v>150</v>
      </c>
      <c r="M108" s="28">
        <v>48</v>
      </c>
      <c r="N108" s="28">
        <v>5</v>
      </c>
      <c r="O108" s="29">
        <v>8</v>
      </c>
      <c r="P108" s="29">
        <v>2</v>
      </c>
      <c r="Q108" s="29">
        <v>2</v>
      </c>
      <c r="R108" s="29">
        <v>3</v>
      </c>
      <c r="S108" s="29">
        <v>1</v>
      </c>
      <c r="T108" s="29"/>
      <c r="U108" s="30"/>
      <c r="V108" s="30"/>
      <c r="W108" s="30"/>
      <c r="X108" s="30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30"/>
      <c r="AX108" s="30"/>
      <c r="AY108" s="30"/>
      <c r="AZ108" s="28"/>
      <c r="BA108" s="28"/>
      <c r="BB108" s="28"/>
      <c r="BC108" s="28"/>
      <c r="BD108" s="28"/>
      <c r="BE108" s="29"/>
      <c r="BF108" s="31">
        <f t="shared" si="3"/>
        <v>229</v>
      </c>
      <c r="BG108" s="32"/>
      <c r="BH108" s="22">
        <f>SUM(K108:BE108)+COUNTIF(K108:BE108,"x")</f>
        <v>229</v>
      </c>
      <c r="BI108" s="22">
        <f>SUM(K108:BE108)+COUNTIF(K108:BE108,"x")+COUNTIF(K108:BE108,"e")</f>
        <v>229</v>
      </c>
      <c r="BJ108" s="33"/>
    </row>
    <row r="109" spans="1:62" s="22" customFormat="1" ht="21.75" customHeight="1" thickBot="1">
      <c r="A109" s="25"/>
      <c r="B109" s="25"/>
      <c r="C109" s="25"/>
      <c r="D109" s="25" t="s">
        <v>64</v>
      </c>
      <c r="E109" s="25" t="s">
        <v>64</v>
      </c>
      <c r="F109" s="34" t="s">
        <v>325</v>
      </c>
      <c r="G109" s="34" t="s">
        <v>326</v>
      </c>
      <c r="H109" s="35" t="s">
        <v>327</v>
      </c>
      <c r="I109" s="36" t="s">
        <v>328</v>
      </c>
      <c r="J109" s="37"/>
      <c r="K109" s="28"/>
      <c r="L109" s="28">
        <v>3</v>
      </c>
      <c r="M109" s="28"/>
      <c r="N109" s="28">
        <v>1</v>
      </c>
      <c r="O109" s="29">
        <v>5</v>
      </c>
      <c r="P109" s="29"/>
      <c r="Q109" s="29"/>
      <c r="R109" s="29"/>
      <c r="S109" s="29"/>
      <c r="T109" s="29"/>
      <c r="U109" s="30"/>
      <c r="V109" s="30"/>
      <c r="W109" s="30"/>
      <c r="X109" s="30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9"/>
      <c r="AL109" s="29"/>
      <c r="AM109" s="29">
        <v>3</v>
      </c>
      <c r="AN109" s="29"/>
      <c r="AO109" s="29"/>
      <c r="AP109" s="29"/>
      <c r="AQ109" s="29"/>
      <c r="AR109" s="29"/>
      <c r="AS109" s="29"/>
      <c r="AT109" s="29"/>
      <c r="AU109" s="29"/>
      <c r="AV109" s="29"/>
      <c r="AW109" s="30"/>
      <c r="AX109" s="30"/>
      <c r="AY109" s="30"/>
      <c r="AZ109" s="28"/>
      <c r="BA109" s="28"/>
      <c r="BB109" s="28"/>
      <c r="BC109" s="28"/>
      <c r="BD109" s="28"/>
      <c r="BE109" s="29"/>
      <c r="BF109" s="31">
        <f t="shared" si="3"/>
        <v>12</v>
      </c>
      <c r="BG109" s="32"/>
      <c r="BH109" s="22">
        <f>SUM(K109:BE109)+COUNTIF(K109:BE109,"x")</f>
        <v>12</v>
      </c>
      <c r="BI109" s="22">
        <f>SUM(K109:BE109)+COUNTIF(K109:BE109,"x")+COUNTIF(K109:BE109,"e")</f>
        <v>12</v>
      </c>
      <c r="BJ109" s="33"/>
    </row>
    <row r="110" spans="1:62" s="22" customFormat="1" ht="21.75" customHeight="1" thickBot="1">
      <c r="A110" s="25" t="s">
        <v>64</v>
      </c>
      <c r="B110" s="25" t="s">
        <v>64</v>
      </c>
      <c r="C110" s="25" t="s">
        <v>64</v>
      </c>
      <c r="D110" s="25" t="s">
        <v>64</v>
      </c>
      <c r="E110" s="25" t="s">
        <v>64</v>
      </c>
      <c r="F110" s="34" t="s">
        <v>329</v>
      </c>
      <c r="G110" s="34" t="s">
        <v>330</v>
      </c>
      <c r="H110" s="35" t="s">
        <v>331</v>
      </c>
      <c r="I110" s="36"/>
      <c r="J110" s="37"/>
      <c r="K110" s="28">
        <v>10</v>
      </c>
      <c r="L110" s="28">
        <v>200</v>
      </c>
      <c r="M110" s="28">
        <v>45</v>
      </c>
      <c r="N110" s="28"/>
      <c r="O110" s="29">
        <v>11</v>
      </c>
      <c r="P110" s="29">
        <v>12</v>
      </c>
      <c r="Q110" s="29">
        <v>3</v>
      </c>
      <c r="R110" s="29"/>
      <c r="S110" s="29">
        <v>35</v>
      </c>
      <c r="T110" s="29"/>
      <c r="U110" s="30"/>
      <c r="V110" s="30"/>
      <c r="W110" s="30"/>
      <c r="X110" s="30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9"/>
      <c r="AL110" s="29"/>
      <c r="AM110" s="29">
        <v>1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30"/>
      <c r="AX110" s="30"/>
      <c r="AY110" s="30"/>
      <c r="AZ110" s="28"/>
      <c r="BA110" s="28"/>
      <c r="BB110" s="28"/>
      <c r="BC110" s="28"/>
      <c r="BD110" s="28"/>
      <c r="BE110" s="29"/>
      <c r="BF110" s="31">
        <f t="shared" si="3"/>
        <v>317</v>
      </c>
      <c r="BG110" s="32"/>
      <c r="BH110" s="22">
        <f>SUM(K110:BE110)+COUNTIF(K110:BE110,"x")</f>
        <v>317</v>
      </c>
      <c r="BI110" s="22">
        <f>SUM(K110:BE110)+COUNTIF(K110:BE110,"x")+COUNTIF(K110:BE110,"e")</f>
        <v>317</v>
      </c>
      <c r="BJ110" s="33"/>
    </row>
    <row r="111" spans="1:62" s="22" customFormat="1" ht="21.75" customHeight="1" thickBot="1">
      <c r="A111" s="25"/>
      <c r="B111" s="25" t="s">
        <v>64</v>
      </c>
      <c r="C111" s="25" t="s">
        <v>64</v>
      </c>
      <c r="D111" s="25" t="s">
        <v>64</v>
      </c>
      <c r="E111" s="25" t="s">
        <v>64</v>
      </c>
      <c r="F111" s="34" t="s">
        <v>332</v>
      </c>
      <c r="G111" s="34" t="s">
        <v>333</v>
      </c>
      <c r="H111" s="35" t="s">
        <v>334</v>
      </c>
      <c r="I111" s="36" t="s">
        <v>335</v>
      </c>
      <c r="J111" s="37"/>
      <c r="K111" s="28" t="s">
        <v>68</v>
      </c>
      <c r="L111" s="28">
        <v>1</v>
      </c>
      <c r="M111" s="28">
        <v>20</v>
      </c>
      <c r="N111" s="28">
        <v>10</v>
      </c>
      <c r="O111" s="29">
        <v>5</v>
      </c>
      <c r="P111" s="29">
        <v>9</v>
      </c>
      <c r="Q111" s="29">
        <v>7</v>
      </c>
      <c r="R111" s="29">
        <v>3</v>
      </c>
      <c r="S111" s="29">
        <v>5</v>
      </c>
      <c r="T111" s="29"/>
      <c r="U111" s="30"/>
      <c r="V111" s="30"/>
      <c r="W111" s="30"/>
      <c r="X111" s="30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30"/>
      <c r="AX111" s="30"/>
      <c r="AY111" s="30"/>
      <c r="AZ111" s="28"/>
      <c r="BA111" s="28"/>
      <c r="BB111" s="28"/>
      <c r="BC111" s="28"/>
      <c r="BD111" s="28"/>
      <c r="BE111" s="29"/>
      <c r="BF111" s="31">
        <f t="shared" si="3"/>
        <v>61</v>
      </c>
      <c r="BG111" s="32"/>
      <c r="BH111" s="22">
        <f>SUM(K111:BE111)+COUNTIF(K111:BE111,"x")</f>
        <v>61</v>
      </c>
      <c r="BI111" s="22">
        <f>SUM(K111:BE111)+COUNTIF(K111:BE111,"x")+COUNTIF(K111:BE111,"e")</f>
        <v>61</v>
      </c>
      <c r="BJ111" s="33"/>
    </row>
    <row r="112" spans="1:62" s="22" customFormat="1" ht="21.75" customHeight="1" thickBot="1">
      <c r="A112" s="25" t="s">
        <v>64</v>
      </c>
      <c r="B112" s="25" t="s">
        <v>64</v>
      </c>
      <c r="C112" s="25" t="s">
        <v>64</v>
      </c>
      <c r="D112" s="25" t="s">
        <v>64</v>
      </c>
      <c r="E112" s="25" t="s">
        <v>64</v>
      </c>
      <c r="F112" s="34" t="s">
        <v>336</v>
      </c>
      <c r="G112" s="34" t="s">
        <v>337</v>
      </c>
      <c r="H112" s="35" t="s">
        <v>338</v>
      </c>
      <c r="I112" s="36"/>
      <c r="J112" s="37"/>
      <c r="K112" s="28"/>
      <c r="L112" s="28"/>
      <c r="M112" s="28"/>
      <c r="N112" s="28"/>
      <c r="O112" s="29">
        <v>5</v>
      </c>
      <c r="P112" s="29">
        <v>1</v>
      </c>
      <c r="Q112" s="29"/>
      <c r="R112" s="29"/>
      <c r="S112" s="29">
        <v>1</v>
      </c>
      <c r="T112" s="29"/>
      <c r="U112" s="30"/>
      <c r="V112" s="30"/>
      <c r="W112" s="30"/>
      <c r="X112" s="30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30"/>
      <c r="AX112" s="30"/>
      <c r="AY112" s="30"/>
      <c r="AZ112" s="28"/>
      <c r="BA112" s="28"/>
      <c r="BB112" s="28"/>
      <c r="BC112" s="28"/>
      <c r="BD112" s="28"/>
      <c r="BE112" s="29"/>
      <c r="BF112" s="31">
        <f t="shared" si="3"/>
        <v>7</v>
      </c>
      <c r="BG112" s="32"/>
      <c r="BH112" s="22">
        <f>SUM(K112:BE112)+COUNTIF(K112:BE112,"x")</f>
        <v>7</v>
      </c>
      <c r="BI112" s="22">
        <f>SUM(K112:BE112)+COUNTIF(K112:BE112,"x")+COUNTIF(K112:BE112,"e")</f>
        <v>7</v>
      </c>
      <c r="BJ112" s="33"/>
    </row>
    <row r="113" spans="1:62" s="22" customFormat="1" ht="21.75" customHeight="1" thickBot="1">
      <c r="A113" s="25"/>
      <c r="B113" s="25"/>
      <c r="C113" s="25"/>
      <c r="D113" s="25"/>
      <c r="E113" s="25"/>
      <c r="F113" s="38"/>
      <c r="G113" s="165"/>
      <c r="H113" s="165"/>
      <c r="I113" s="36"/>
      <c r="J113" s="37"/>
      <c r="K113" s="28"/>
      <c r="L113" s="28"/>
      <c r="M113" s="28"/>
      <c r="N113" s="28"/>
      <c r="O113" s="29"/>
      <c r="P113" s="29"/>
      <c r="Q113" s="29"/>
      <c r="R113" s="29"/>
      <c r="S113" s="29"/>
      <c r="T113" s="29"/>
      <c r="U113" s="30"/>
      <c r="V113" s="30"/>
      <c r="W113" s="30"/>
      <c r="X113" s="30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30"/>
      <c r="AX113" s="30"/>
      <c r="AY113" s="30"/>
      <c r="AZ113" s="28"/>
      <c r="BA113" s="28"/>
      <c r="BB113" s="28"/>
      <c r="BC113" s="28"/>
      <c r="BD113" s="28"/>
      <c r="BE113" s="29"/>
      <c r="BF113" s="31"/>
      <c r="BG113" s="32"/>
      <c r="BH113" s="22">
        <f>SUM(K113:BE113)+COUNTIF(K113:BE113,"x")</f>
        <v>0</v>
      </c>
      <c r="BI113" s="22">
        <f>SUM(K113:BE113)+COUNTIF(K113:BE113,"x")+COUNTIF(K113:BE113,"e")</f>
        <v>0</v>
      </c>
      <c r="BJ113" s="33"/>
    </row>
    <row r="114" spans="1:62" s="22" customFormat="1" ht="21.75" customHeight="1" thickBot="1">
      <c r="A114" s="25"/>
      <c r="B114" s="25"/>
      <c r="C114" s="25"/>
      <c r="D114" s="25"/>
      <c r="E114" s="25"/>
      <c r="F114" s="164" t="s">
        <v>339</v>
      </c>
      <c r="G114" s="164"/>
      <c r="H114" s="164"/>
      <c r="I114" s="39"/>
      <c r="J114" s="37"/>
      <c r="K114" s="28"/>
      <c r="L114" s="28"/>
      <c r="M114" s="28"/>
      <c r="N114" s="28"/>
      <c r="O114" s="29"/>
      <c r="P114" s="29"/>
      <c r="Q114" s="29"/>
      <c r="R114" s="29"/>
      <c r="S114" s="29"/>
      <c r="T114" s="29"/>
      <c r="U114" s="30"/>
      <c r="V114" s="30"/>
      <c r="W114" s="30"/>
      <c r="X114" s="30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30"/>
      <c r="AX114" s="30"/>
      <c r="AY114" s="30"/>
      <c r="AZ114" s="28"/>
      <c r="BA114" s="28"/>
      <c r="BB114" s="28"/>
      <c r="BC114" s="28"/>
      <c r="BD114" s="28"/>
      <c r="BE114" s="29"/>
      <c r="BF114" s="31"/>
      <c r="BG114" s="32"/>
      <c r="BH114" s="22">
        <f>SUM(K114:BE114)+COUNTIF(K114:BE114,"x")</f>
        <v>0</v>
      </c>
      <c r="BI114" s="22">
        <f>SUM(K114:BE114)+COUNTIF(K114:BE114,"x")+COUNTIF(K114:BE114,"e")</f>
        <v>0</v>
      </c>
      <c r="BJ114" s="33"/>
    </row>
    <row r="115" spans="1:62" s="22" customFormat="1" ht="21.75" customHeight="1" thickBot="1">
      <c r="A115" s="25" t="s">
        <v>64</v>
      </c>
      <c r="B115" s="25" t="s">
        <v>64</v>
      </c>
      <c r="C115" s="25" t="s">
        <v>64</v>
      </c>
      <c r="D115" s="25" t="s">
        <v>64</v>
      </c>
      <c r="E115" s="25" t="s">
        <v>64</v>
      </c>
      <c r="F115" s="34" t="s">
        <v>340</v>
      </c>
      <c r="G115" s="34" t="s">
        <v>341</v>
      </c>
      <c r="H115" s="35" t="s">
        <v>342</v>
      </c>
      <c r="I115" s="36"/>
      <c r="J115" s="37"/>
      <c r="K115" s="28"/>
      <c r="L115" s="28"/>
      <c r="M115" s="28"/>
      <c r="N115" s="28"/>
      <c r="O115" s="29"/>
      <c r="P115" s="29"/>
      <c r="Q115" s="29"/>
      <c r="R115" s="29"/>
      <c r="S115" s="29">
        <v>1</v>
      </c>
      <c r="T115" s="29"/>
      <c r="U115" s="30"/>
      <c r="V115" s="30" t="s">
        <v>343</v>
      </c>
      <c r="W115" s="30">
        <v>1</v>
      </c>
      <c r="X115" s="30"/>
      <c r="Y115" s="28">
        <v>5</v>
      </c>
      <c r="Z115" s="28"/>
      <c r="AA115" s="28"/>
      <c r="AB115" s="28">
        <v>4</v>
      </c>
      <c r="AC115" s="28"/>
      <c r="AD115" s="28"/>
      <c r="AE115" s="28"/>
      <c r="AF115" s="28">
        <v>1</v>
      </c>
      <c r="AG115" s="28">
        <v>3</v>
      </c>
      <c r="AH115" s="28"/>
      <c r="AI115" s="28"/>
      <c r="AJ115" s="28"/>
      <c r="AK115" s="29">
        <v>2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30"/>
      <c r="AX115" s="30">
        <v>1</v>
      </c>
      <c r="AY115" s="30">
        <v>2</v>
      </c>
      <c r="AZ115" s="28"/>
      <c r="BA115" s="28"/>
      <c r="BB115" s="28"/>
      <c r="BC115" s="28">
        <v>2</v>
      </c>
      <c r="BD115" s="28">
        <v>2</v>
      </c>
      <c r="BE115" s="29"/>
      <c r="BF115" s="31">
        <f>SUM(K115:BE115)+COUNTIF(K115:BE115,"x")+COUNTIF(K115:BE115,"e")+COUNTIF(K115:BE115,"t")</f>
        <v>25</v>
      </c>
      <c r="BG115" s="32"/>
      <c r="BH115" s="22">
        <f>SUM(K115:BE115)+COUNTIF(K115:BE115,"x")</f>
        <v>24</v>
      </c>
      <c r="BI115" s="22">
        <f>SUM(K115:BE115)+COUNTIF(K115:BE115,"x")+COUNTIF(K115:BE115,"e")</f>
        <v>24</v>
      </c>
      <c r="BJ115" s="33"/>
    </row>
    <row r="116" spans="1:62" s="22" customFormat="1" ht="21.75" customHeight="1" thickBot="1">
      <c r="A116" s="25"/>
      <c r="B116" s="25"/>
      <c r="C116" s="25"/>
      <c r="D116" s="25"/>
      <c r="E116" s="25"/>
      <c r="F116" s="38"/>
      <c r="G116" s="165"/>
      <c r="H116" s="165"/>
      <c r="I116" s="36"/>
      <c r="J116" s="37"/>
      <c r="K116" s="28"/>
      <c r="L116" s="28"/>
      <c r="M116" s="28"/>
      <c r="N116" s="28"/>
      <c r="O116" s="29"/>
      <c r="P116" s="29"/>
      <c r="Q116" s="29"/>
      <c r="R116" s="29"/>
      <c r="S116" s="29"/>
      <c r="T116" s="29"/>
      <c r="U116" s="30"/>
      <c r="V116" s="30"/>
      <c r="W116" s="30"/>
      <c r="X116" s="30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30"/>
      <c r="AX116" s="30"/>
      <c r="AY116" s="30"/>
      <c r="AZ116" s="28"/>
      <c r="BA116" s="28"/>
      <c r="BB116" s="28"/>
      <c r="BC116" s="28"/>
      <c r="BD116" s="28"/>
      <c r="BE116" s="29"/>
      <c r="BF116" s="31"/>
      <c r="BG116" s="32"/>
      <c r="BH116" s="22">
        <f>SUM(K116:BE116)+COUNTIF(K116:BE116,"x")</f>
        <v>0</v>
      </c>
      <c r="BI116" s="22">
        <f>SUM(K116:BE116)+COUNTIF(K116:BE116,"x")+COUNTIF(K116:BE116,"e")</f>
        <v>0</v>
      </c>
      <c r="BJ116" s="33"/>
    </row>
    <row r="117" spans="1:62" s="22" customFormat="1" ht="21.75" customHeight="1" thickBot="1">
      <c r="A117" s="25"/>
      <c r="B117" s="25"/>
      <c r="C117" s="25"/>
      <c r="D117" s="25"/>
      <c r="E117" s="25"/>
      <c r="F117" s="164" t="s">
        <v>344</v>
      </c>
      <c r="G117" s="164"/>
      <c r="H117" s="164"/>
      <c r="I117" s="39"/>
      <c r="J117" s="37"/>
      <c r="K117" s="28"/>
      <c r="L117" s="28"/>
      <c r="M117" s="28"/>
      <c r="N117" s="28"/>
      <c r="O117" s="29"/>
      <c r="P117" s="29"/>
      <c r="Q117" s="29"/>
      <c r="R117" s="29"/>
      <c r="S117" s="29"/>
      <c r="T117" s="29"/>
      <c r="U117" s="30"/>
      <c r="V117" s="30"/>
      <c r="W117" s="30"/>
      <c r="X117" s="30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30"/>
      <c r="AX117" s="30"/>
      <c r="AY117" s="30"/>
      <c r="AZ117" s="28"/>
      <c r="BA117" s="28"/>
      <c r="BB117" s="28"/>
      <c r="BC117" s="28"/>
      <c r="BD117" s="28"/>
      <c r="BE117" s="29"/>
      <c r="BF117" s="31"/>
      <c r="BG117" s="32"/>
      <c r="BH117" s="22">
        <f>SUM(K117:BE117)+COUNTIF(K117:BE117,"x")</f>
        <v>0</v>
      </c>
      <c r="BI117" s="22">
        <f>SUM(K117:BE117)+COUNTIF(K117:BE117,"x")+COUNTIF(K117:BE117,"e")</f>
        <v>0</v>
      </c>
      <c r="BJ117" s="33"/>
    </row>
    <row r="118" spans="1:62" s="22" customFormat="1" ht="21.75" customHeight="1" thickBot="1">
      <c r="A118" s="25"/>
      <c r="B118" s="25" t="s">
        <v>64</v>
      </c>
      <c r="C118" s="25" t="s">
        <v>64</v>
      </c>
      <c r="D118" s="25" t="s">
        <v>64</v>
      </c>
      <c r="E118" s="25" t="s">
        <v>64</v>
      </c>
      <c r="F118" s="34" t="s">
        <v>345</v>
      </c>
      <c r="G118" s="34" t="s">
        <v>346</v>
      </c>
      <c r="H118" s="35" t="s">
        <v>347</v>
      </c>
      <c r="I118" s="36"/>
      <c r="J118" s="37"/>
      <c r="K118" s="28"/>
      <c r="L118" s="28">
        <v>40</v>
      </c>
      <c r="M118" s="28"/>
      <c r="N118" s="28"/>
      <c r="O118" s="29"/>
      <c r="P118" s="29"/>
      <c r="Q118" s="29">
        <v>7</v>
      </c>
      <c r="R118" s="29"/>
      <c r="S118" s="29"/>
      <c r="T118" s="29"/>
      <c r="U118" s="30"/>
      <c r="V118" s="30"/>
      <c r="W118" s="30"/>
      <c r="X118" s="30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30"/>
      <c r="AX118" s="30"/>
      <c r="AY118" s="30"/>
      <c r="AZ118" s="28"/>
      <c r="BA118" s="28"/>
      <c r="BB118" s="28"/>
      <c r="BC118" s="28"/>
      <c r="BD118" s="28"/>
      <c r="BE118" s="29"/>
      <c r="BF118" s="31">
        <f aca="true" t="shared" si="4" ref="BF118:BF123">SUM(K118:BE118)+COUNTIF(K118:BE118,"x")+COUNTIF(K118:BE118,"e")+COUNTIF(K118:BE118,"t")</f>
        <v>47</v>
      </c>
      <c r="BG118" s="32"/>
      <c r="BH118" s="22">
        <f>SUM(K118:BE118)+COUNTIF(K118:BE118,"x")</f>
        <v>47</v>
      </c>
      <c r="BI118" s="22">
        <f>SUM(K118:BE118)+COUNTIF(K118:BE118,"x")+COUNTIF(K118:BE118,"e")</f>
        <v>47</v>
      </c>
      <c r="BJ118" s="33"/>
    </row>
    <row r="119" spans="1:62" s="22" customFormat="1" ht="21.75" customHeight="1" thickBot="1">
      <c r="A119" s="25"/>
      <c r="B119" s="25"/>
      <c r="C119" s="25"/>
      <c r="D119" s="25"/>
      <c r="E119" s="25"/>
      <c r="F119" s="34" t="s">
        <v>348</v>
      </c>
      <c r="G119" s="34" t="s">
        <v>349</v>
      </c>
      <c r="H119" s="35" t="s">
        <v>350</v>
      </c>
      <c r="I119" s="36"/>
      <c r="J119" s="37" t="s">
        <v>197</v>
      </c>
      <c r="K119" s="28"/>
      <c r="L119" s="28"/>
      <c r="M119" s="28"/>
      <c r="N119" s="28"/>
      <c r="O119" s="29"/>
      <c r="P119" s="29"/>
      <c r="Q119" s="29"/>
      <c r="R119" s="29"/>
      <c r="S119" s="29"/>
      <c r="T119" s="29"/>
      <c r="U119" s="30"/>
      <c r="V119" s="30"/>
      <c r="W119" s="30"/>
      <c r="X119" s="30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30"/>
      <c r="AX119" s="30"/>
      <c r="AY119" s="30"/>
      <c r="AZ119" s="28"/>
      <c r="BA119" s="28"/>
      <c r="BB119" s="28"/>
      <c r="BC119" s="28"/>
      <c r="BD119" s="28"/>
      <c r="BE119" s="29"/>
      <c r="BF119" s="31">
        <f t="shared" si="4"/>
        <v>0</v>
      </c>
      <c r="BG119" s="32"/>
      <c r="BH119" s="22">
        <f>SUM(K119:BE119)+COUNTIF(K119:BE119,"x")</f>
        <v>0</v>
      </c>
      <c r="BI119" s="22">
        <f>SUM(K119:BE119)+COUNTIF(K119:BE119,"x")+COUNTIF(K119:BE119,"e")</f>
        <v>0</v>
      </c>
      <c r="BJ119" s="33"/>
    </row>
    <row r="120" spans="1:62" s="22" customFormat="1" ht="21.75" customHeight="1" thickBot="1">
      <c r="A120" s="25" t="s">
        <v>64</v>
      </c>
      <c r="B120" s="25" t="s">
        <v>64</v>
      </c>
      <c r="C120" s="25" t="s">
        <v>64</v>
      </c>
      <c r="D120" s="25" t="s">
        <v>64</v>
      </c>
      <c r="E120" s="25" t="s">
        <v>64</v>
      </c>
      <c r="F120" s="34" t="s">
        <v>351</v>
      </c>
      <c r="G120" s="34" t="s">
        <v>352</v>
      </c>
      <c r="H120" s="35" t="s">
        <v>353</v>
      </c>
      <c r="I120" s="36"/>
      <c r="J120" s="37"/>
      <c r="K120" s="28"/>
      <c r="L120" s="28"/>
      <c r="M120" s="28"/>
      <c r="N120" s="28"/>
      <c r="O120" s="29"/>
      <c r="P120" s="29"/>
      <c r="Q120" s="29"/>
      <c r="R120" s="29"/>
      <c r="S120" s="29"/>
      <c r="T120" s="29"/>
      <c r="U120" s="30"/>
      <c r="V120" s="30"/>
      <c r="W120" s="30"/>
      <c r="X120" s="30"/>
      <c r="Y120" s="28">
        <v>5</v>
      </c>
      <c r="Z120" s="28"/>
      <c r="AA120" s="28"/>
      <c r="AB120" s="28">
        <v>2</v>
      </c>
      <c r="AC120" s="28"/>
      <c r="AD120" s="28"/>
      <c r="AE120" s="28"/>
      <c r="AF120" s="28">
        <v>2</v>
      </c>
      <c r="AG120" s="28"/>
      <c r="AH120" s="28">
        <v>1</v>
      </c>
      <c r="AI120" s="28"/>
      <c r="AJ120" s="28"/>
      <c r="AK120" s="29">
        <v>1</v>
      </c>
      <c r="AL120" s="29"/>
      <c r="AM120" s="29"/>
      <c r="AN120" s="29"/>
      <c r="AO120" s="29"/>
      <c r="AP120" s="29" t="s">
        <v>354</v>
      </c>
      <c r="AQ120" s="29"/>
      <c r="AR120" s="29"/>
      <c r="AS120" s="29"/>
      <c r="AT120" s="29"/>
      <c r="AU120" s="29"/>
      <c r="AV120" s="29"/>
      <c r="AW120" s="30"/>
      <c r="AX120" s="30"/>
      <c r="AY120" s="30"/>
      <c r="AZ120" s="28"/>
      <c r="BA120" s="28"/>
      <c r="BB120" s="28"/>
      <c r="BC120" s="28"/>
      <c r="BD120" s="28">
        <v>1</v>
      </c>
      <c r="BE120" s="29"/>
      <c r="BF120" s="31">
        <f t="shared" si="4"/>
        <v>13</v>
      </c>
      <c r="BG120" s="32"/>
      <c r="BH120" s="22">
        <f>SUM(K120:BE120)+COUNTIF(K120:BE120,"x")</f>
        <v>12</v>
      </c>
      <c r="BI120" s="22">
        <f>SUM(K120:BE120)+COUNTIF(K120:BE120,"x")+COUNTIF(K120:BE120,"e")</f>
        <v>13</v>
      </c>
      <c r="BJ120" s="33"/>
    </row>
    <row r="121" spans="1:62" s="22" customFormat="1" ht="21.75" customHeight="1" thickBot="1">
      <c r="A121" s="25"/>
      <c r="B121" s="25" t="s">
        <v>64</v>
      </c>
      <c r="C121" s="25" t="s">
        <v>64</v>
      </c>
      <c r="D121" s="25" t="s">
        <v>64</v>
      </c>
      <c r="E121" s="25" t="s">
        <v>64</v>
      </c>
      <c r="F121" s="34" t="s">
        <v>355</v>
      </c>
      <c r="G121" s="34" t="s">
        <v>356</v>
      </c>
      <c r="H121" s="35" t="s">
        <v>357</v>
      </c>
      <c r="I121" s="36"/>
      <c r="J121" s="37"/>
      <c r="K121" s="28"/>
      <c r="L121" s="28">
        <v>10</v>
      </c>
      <c r="M121" s="28">
        <v>1</v>
      </c>
      <c r="N121" s="28"/>
      <c r="O121" s="29"/>
      <c r="P121" s="29"/>
      <c r="Q121" s="29"/>
      <c r="R121" s="29"/>
      <c r="S121" s="29"/>
      <c r="T121" s="29"/>
      <c r="U121" s="30"/>
      <c r="V121" s="30"/>
      <c r="W121" s="30"/>
      <c r="X121" s="30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30"/>
      <c r="AX121" s="30"/>
      <c r="AY121" s="30"/>
      <c r="AZ121" s="28"/>
      <c r="BA121" s="28"/>
      <c r="BB121" s="28"/>
      <c r="BC121" s="28"/>
      <c r="BD121" s="28"/>
      <c r="BE121" s="29"/>
      <c r="BF121" s="31">
        <f t="shared" si="4"/>
        <v>11</v>
      </c>
      <c r="BG121" s="32"/>
      <c r="BH121" s="22">
        <f>SUM(K121:BE121)+COUNTIF(K121:BE121,"x")</f>
        <v>11</v>
      </c>
      <c r="BI121" s="22">
        <f>SUM(K121:BE121)+COUNTIF(K121:BE121,"x")+COUNTIF(K121:BE121,"e")</f>
        <v>11</v>
      </c>
      <c r="BJ121" s="33"/>
    </row>
    <row r="122" spans="1:62" s="22" customFormat="1" ht="21.75" customHeight="1" thickBot="1">
      <c r="A122" s="25"/>
      <c r="B122" s="25" t="s">
        <v>64</v>
      </c>
      <c r="C122" s="25"/>
      <c r="D122" s="25" t="s">
        <v>64</v>
      </c>
      <c r="E122" s="25" t="s">
        <v>64</v>
      </c>
      <c r="F122" s="34" t="s">
        <v>358</v>
      </c>
      <c r="G122" s="34" t="s">
        <v>359</v>
      </c>
      <c r="H122" s="35" t="s">
        <v>360</v>
      </c>
      <c r="I122" s="36"/>
      <c r="J122" s="37"/>
      <c r="K122" s="28">
        <v>15</v>
      </c>
      <c r="L122" s="28">
        <v>200</v>
      </c>
      <c r="M122" s="28">
        <v>215</v>
      </c>
      <c r="N122" s="28">
        <v>12</v>
      </c>
      <c r="O122" s="29"/>
      <c r="P122" s="29">
        <v>5</v>
      </c>
      <c r="Q122" s="29"/>
      <c r="R122" s="29"/>
      <c r="S122" s="29"/>
      <c r="T122" s="29"/>
      <c r="U122" s="30"/>
      <c r="V122" s="30"/>
      <c r="W122" s="30"/>
      <c r="X122" s="30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30"/>
      <c r="AX122" s="30"/>
      <c r="AY122" s="30"/>
      <c r="AZ122" s="28"/>
      <c r="BA122" s="28"/>
      <c r="BB122" s="28"/>
      <c r="BC122" s="28"/>
      <c r="BD122" s="28"/>
      <c r="BE122" s="29"/>
      <c r="BF122" s="31">
        <f t="shared" si="4"/>
        <v>447</v>
      </c>
      <c r="BG122" s="32"/>
      <c r="BH122" s="22">
        <f>SUM(K122:BE122)+COUNTIF(K122:BE122,"x")</f>
        <v>447</v>
      </c>
      <c r="BI122" s="22">
        <f>SUM(K122:BE122)+COUNTIF(K122:BE122,"x")+COUNTIF(K122:BE122,"e")</f>
        <v>447</v>
      </c>
      <c r="BJ122" s="33"/>
    </row>
    <row r="123" spans="1:62" s="22" customFormat="1" ht="21.75" customHeight="1" thickBot="1">
      <c r="A123" s="25"/>
      <c r="B123" s="25" t="s">
        <v>64</v>
      </c>
      <c r="C123" s="25"/>
      <c r="D123" s="25" t="s">
        <v>64</v>
      </c>
      <c r="E123" s="25" t="s">
        <v>64</v>
      </c>
      <c r="F123" s="34" t="s">
        <v>361</v>
      </c>
      <c r="G123" s="34" t="s">
        <v>362</v>
      </c>
      <c r="H123" s="35" t="s">
        <v>363</v>
      </c>
      <c r="I123" s="36"/>
      <c r="J123" s="37"/>
      <c r="K123" s="28"/>
      <c r="L123" s="28">
        <v>10</v>
      </c>
      <c r="M123" s="28"/>
      <c r="N123" s="28"/>
      <c r="O123" s="29"/>
      <c r="P123" s="29"/>
      <c r="Q123" s="29">
        <v>2</v>
      </c>
      <c r="R123" s="29"/>
      <c r="S123" s="29"/>
      <c r="T123" s="29"/>
      <c r="U123" s="30"/>
      <c r="V123" s="30"/>
      <c r="W123" s="30"/>
      <c r="X123" s="30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30"/>
      <c r="AX123" s="30"/>
      <c r="AY123" s="30"/>
      <c r="AZ123" s="28"/>
      <c r="BA123" s="28"/>
      <c r="BB123" s="28"/>
      <c r="BC123" s="28"/>
      <c r="BD123" s="28"/>
      <c r="BE123" s="29"/>
      <c r="BF123" s="31">
        <f t="shared" si="4"/>
        <v>12</v>
      </c>
      <c r="BG123" s="32"/>
      <c r="BH123" s="22">
        <f>SUM(K123:BE123)+COUNTIF(K123:BE123,"x")</f>
        <v>12</v>
      </c>
      <c r="BI123" s="22">
        <f>SUM(K123:BE123)+COUNTIF(K123:BE123,"x")+COUNTIF(K123:BE123,"e")</f>
        <v>12</v>
      </c>
      <c r="BJ123" s="33"/>
    </row>
    <row r="124" spans="1:62" s="22" customFormat="1" ht="21.75" customHeight="1" thickBot="1">
      <c r="A124" s="25"/>
      <c r="B124" s="25"/>
      <c r="C124" s="25"/>
      <c r="D124" s="25"/>
      <c r="E124" s="25"/>
      <c r="F124" s="38"/>
      <c r="G124" s="165"/>
      <c r="H124" s="165"/>
      <c r="I124" s="36"/>
      <c r="J124" s="37"/>
      <c r="K124" s="28"/>
      <c r="L124" s="28"/>
      <c r="M124" s="28"/>
      <c r="N124" s="28"/>
      <c r="O124" s="29"/>
      <c r="P124" s="29"/>
      <c r="Q124" s="29"/>
      <c r="R124" s="29"/>
      <c r="S124" s="29"/>
      <c r="T124" s="29"/>
      <c r="U124" s="30"/>
      <c r="V124" s="30"/>
      <c r="W124" s="30"/>
      <c r="X124" s="30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30"/>
      <c r="AX124" s="30"/>
      <c r="AY124" s="30"/>
      <c r="AZ124" s="28"/>
      <c r="BA124" s="28"/>
      <c r="BB124" s="28"/>
      <c r="BC124" s="28"/>
      <c r="BD124" s="28"/>
      <c r="BE124" s="29"/>
      <c r="BF124" s="31"/>
      <c r="BG124" s="32"/>
      <c r="BH124" s="22">
        <f>SUM(K124:BE124)+COUNTIF(K124:BE124,"x")</f>
        <v>0</v>
      </c>
      <c r="BI124" s="22">
        <f>SUM(K124:BE124)+COUNTIF(K124:BE124,"x")+COUNTIF(K124:BE124,"e")</f>
        <v>0</v>
      </c>
      <c r="BJ124" s="33"/>
    </row>
    <row r="125" spans="1:62" s="22" customFormat="1" ht="21.75" customHeight="1" thickBot="1">
      <c r="A125" s="25"/>
      <c r="B125" s="25"/>
      <c r="C125" s="28"/>
      <c r="D125" s="28"/>
      <c r="E125" s="28"/>
      <c r="F125" s="164" t="s">
        <v>364</v>
      </c>
      <c r="G125" s="164"/>
      <c r="H125" s="164"/>
      <c r="I125" s="39"/>
      <c r="J125" s="37"/>
      <c r="K125" s="28"/>
      <c r="L125" s="28"/>
      <c r="M125" s="28"/>
      <c r="N125" s="28"/>
      <c r="O125" s="29"/>
      <c r="P125" s="29"/>
      <c r="Q125" s="29"/>
      <c r="R125" s="29"/>
      <c r="S125" s="29"/>
      <c r="T125" s="29"/>
      <c r="U125" s="30"/>
      <c r="V125" s="30"/>
      <c r="W125" s="30"/>
      <c r="X125" s="30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30"/>
      <c r="AX125" s="30"/>
      <c r="AY125" s="30"/>
      <c r="AZ125" s="28"/>
      <c r="BA125" s="28"/>
      <c r="BB125" s="28"/>
      <c r="BC125" s="28"/>
      <c r="BD125" s="28"/>
      <c r="BE125" s="29"/>
      <c r="BF125" s="31"/>
      <c r="BG125" s="32"/>
      <c r="BH125" s="22">
        <f>SUM(K125:BE125)+COUNTIF(K125:BE125,"x")</f>
        <v>0</v>
      </c>
      <c r="BI125" s="22">
        <f>SUM(K125:BE125)+COUNTIF(K125:BE125,"x")+COUNTIF(K125:BE125,"e")</f>
        <v>0</v>
      </c>
      <c r="BJ125" s="33"/>
    </row>
    <row r="126" spans="1:62" s="22" customFormat="1" ht="21.75" customHeight="1" thickBot="1">
      <c r="A126" s="25"/>
      <c r="B126" s="25"/>
      <c r="C126" s="25"/>
      <c r="D126" s="25" t="s">
        <v>64</v>
      </c>
      <c r="E126" s="25" t="s">
        <v>64</v>
      </c>
      <c r="F126" s="34" t="s">
        <v>365</v>
      </c>
      <c r="G126" s="34" t="s">
        <v>366</v>
      </c>
      <c r="H126" s="35" t="s">
        <v>367</v>
      </c>
      <c r="I126" s="36"/>
      <c r="J126" s="37"/>
      <c r="K126" s="28">
        <v>7</v>
      </c>
      <c r="L126" s="28">
        <v>300</v>
      </c>
      <c r="M126" s="28">
        <v>300</v>
      </c>
      <c r="N126" s="28"/>
      <c r="O126" s="29"/>
      <c r="P126" s="29"/>
      <c r="Q126" s="29"/>
      <c r="R126" s="29"/>
      <c r="S126" s="29"/>
      <c r="T126" s="29"/>
      <c r="U126" s="30"/>
      <c r="V126" s="30"/>
      <c r="W126" s="30"/>
      <c r="X126" s="30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30"/>
      <c r="AX126" s="30"/>
      <c r="AY126" s="30"/>
      <c r="AZ126" s="28"/>
      <c r="BA126" s="28"/>
      <c r="BB126" s="28"/>
      <c r="BC126" s="28"/>
      <c r="BD126" s="28"/>
      <c r="BE126" s="29"/>
      <c r="BF126" s="31">
        <f>SUM(K126:BE126)+COUNTIF(K126:BE126,"x")+COUNTIF(K126:BE126,"e")+COUNTIF(K126:BE126,"t")</f>
        <v>607</v>
      </c>
      <c r="BG126" s="32"/>
      <c r="BH126" s="22">
        <f>SUM(K126:BE126)+COUNTIF(K126:BE126,"x")</f>
        <v>607</v>
      </c>
      <c r="BI126" s="22">
        <f>SUM(K126:BE126)+COUNTIF(K126:BE126,"x")+COUNTIF(K126:BE126,"e")</f>
        <v>607</v>
      </c>
      <c r="BJ126" s="33"/>
    </row>
    <row r="127" spans="1:62" s="22" customFormat="1" ht="21.75" customHeight="1" thickBot="1">
      <c r="A127" s="25"/>
      <c r="B127" s="25"/>
      <c r="C127" s="25"/>
      <c r="D127" s="25" t="s">
        <v>64</v>
      </c>
      <c r="E127" s="25" t="s">
        <v>64</v>
      </c>
      <c r="F127" s="34" t="s">
        <v>368</v>
      </c>
      <c r="G127" s="34" t="s">
        <v>369</v>
      </c>
      <c r="H127" s="35" t="s">
        <v>370</v>
      </c>
      <c r="I127" s="36"/>
      <c r="J127" s="37" t="s">
        <v>135</v>
      </c>
      <c r="K127" s="28"/>
      <c r="L127" s="28">
        <v>2000</v>
      </c>
      <c r="M127" s="28">
        <v>3000</v>
      </c>
      <c r="N127" s="28"/>
      <c r="O127" s="29"/>
      <c r="P127" s="29"/>
      <c r="Q127" s="29"/>
      <c r="R127" s="29"/>
      <c r="S127" s="29"/>
      <c r="T127" s="29"/>
      <c r="U127" s="30"/>
      <c r="V127" s="30"/>
      <c r="W127" s="30"/>
      <c r="X127" s="30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30"/>
      <c r="AX127" s="30"/>
      <c r="AY127" s="30"/>
      <c r="AZ127" s="28"/>
      <c r="BA127" s="28"/>
      <c r="BB127" s="28"/>
      <c r="BC127" s="28"/>
      <c r="BD127" s="28"/>
      <c r="BE127" s="29"/>
      <c r="BF127" s="31">
        <f>SUM(K127:BE127)+COUNTIF(K127:BE127,"x")+COUNTIF(K127:BE127,"e")+COUNTIF(K127:BE127,"t")</f>
        <v>5000</v>
      </c>
      <c r="BG127" s="32"/>
      <c r="BH127" s="22">
        <f>SUM(K127:BE127)+COUNTIF(K127:BE127,"x")</f>
        <v>5000</v>
      </c>
      <c r="BI127" s="22">
        <f>SUM(K127:BE127)+COUNTIF(K127:BE127,"x")+COUNTIF(K127:BE127,"e")</f>
        <v>5000</v>
      </c>
      <c r="BJ127" s="33"/>
    </row>
    <row r="128" spans="1:62" s="22" customFormat="1" ht="21.75" customHeight="1" thickBot="1">
      <c r="A128" s="25"/>
      <c r="B128" s="25"/>
      <c r="C128" s="25"/>
      <c r="D128" s="25"/>
      <c r="E128" s="25"/>
      <c r="F128" s="38"/>
      <c r="G128" s="165"/>
      <c r="H128" s="165"/>
      <c r="I128" s="36"/>
      <c r="J128" s="37"/>
      <c r="K128" s="28"/>
      <c r="L128" s="28"/>
      <c r="M128" s="28"/>
      <c r="N128" s="28"/>
      <c r="O128" s="29"/>
      <c r="P128" s="29"/>
      <c r="Q128" s="29"/>
      <c r="R128" s="29"/>
      <c r="S128" s="29"/>
      <c r="T128" s="29"/>
      <c r="U128" s="30"/>
      <c r="V128" s="30"/>
      <c r="W128" s="30"/>
      <c r="X128" s="30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30"/>
      <c r="AX128" s="30"/>
      <c r="AY128" s="30"/>
      <c r="AZ128" s="28"/>
      <c r="BA128" s="28"/>
      <c r="BB128" s="28"/>
      <c r="BC128" s="28"/>
      <c r="BD128" s="28"/>
      <c r="BE128" s="29"/>
      <c r="BF128" s="31"/>
      <c r="BG128" s="32"/>
      <c r="BH128" s="22">
        <f>SUM(K128:BE128)+COUNTIF(K128:BE128,"x")</f>
        <v>0</v>
      </c>
      <c r="BI128" s="22">
        <f>SUM(K128:BE128)+COUNTIF(K128:BE128,"x")+COUNTIF(K128:BE128,"e")</f>
        <v>0</v>
      </c>
      <c r="BJ128" s="33"/>
    </row>
    <row r="129" spans="1:62" s="22" customFormat="1" ht="21.75" customHeight="1" thickBot="1">
      <c r="A129" s="25"/>
      <c r="B129" s="25"/>
      <c r="C129" s="25"/>
      <c r="D129" s="25"/>
      <c r="E129" s="25"/>
      <c r="F129" s="164" t="s">
        <v>371</v>
      </c>
      <c r="G129" s="164"/>
      <c r="H129" s="164"/>
      <c r="I129" s="39"/>
      <c r="J129" s="37"/>
      <c r="K129" s="28"/>
      <c r="L129" s="28"/>
      <c r="M129" s="28"/>
      <c r="N129" s="28"/>
      <c r="O129" s="29"/>
      <c r="P129" s="29"/>
      <c r="Q129" s="29"/>
      <c r="R129" s="29"/>
      <c r="S129" s="29"/>
      <c r="T129" s="29"/>
      <c r="U129" s="30"/>
      <c r="V129" s="30"/>
      <c r="W129" s="30"/>
      <c r="X129" s="30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30"/>
      <c r="AX129" s="30"/>
      <c r="AY129" s="30"/>
      <c r="AZ129" s="28"/>
      <c r="BA129" s="28"/>
      <c r="BB129" s="28"/>
      <c r="BC129" s="28"/>
      <c r="BD129" s="28"/>
      <c r="BE129" s="29"/>
      <c r="BF129" s="31"/>
      <c r="BG129" s="32"/>
      <c r="BH129" s="22">
        <f>SUM(K129:BE129)+COUNTIF(K129:BE129,"x")</f>
        <v>0</v>
      </c>
      <c r="BI129" s="22">
        <f>SUM(K129:BE129)+COUNTIF(K129:BE129,"x")+COUNTIF(K129:BE129,"e")</f>
        <v>0</v>
      </c>
      <c r="BJ129" s="33"/>
    </row>
    <row r="130" spans="1:62" s="22" customFormat="1" ht="21.75" customHeight="1" thickBot="1">
      <c r="A130" s="25"/>
      <c r="B130" s="25"/>
      <c r="C130" s="25" t="s">
        <v>64</v>
      </c>
      <c r="D130" s="25" t="s">
        <v>64</v>
      </c>
      <c r="E130" s="25" t="s">
        <v>64</v>
      </c>
      <c r="F130" s="34" t="s">
        <v>372</v>
      </c>
      <c r="G130" s="34" t="s">
        <v>373</v>
      </c>
      <c r="H130" s="35" t="s">
        <v>374</v>
      </c>
      <c r="I130" s="36"/>
      <c r="J130" s="37"/>
      <c r="K130" s="28"/>
      <c r="L130" s="28">
        <v>5</v>
      </c>
      <c r="M130" s="28">
        <v>92</v>
      </c>
      <c r="N130" s="28"/>
      <c r="O130" s="29">
        <v>7</v>
      </c>
      <c r="P130" s="29"/>
      <c r="Q130" s="29"/>
      <c r="R130" s="29"/>
      <c r="S130" s="29"/>
      <c r="T130" s="29"/>
      <c r="U130" s="30"/>
      <c r="V130" s="30"/>
      <c r="W130" s="30"/>
      <c r="X130" s="30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30"/>
      <c r="AX130" s="30"/>
      <c r="AY130" s="30"/>
      <c r="AZ130" s="28"/>
      <c r="BA130" s="28"/>
      <c r="BB130" s="28"/>
      <c r="BC130" s="28"/>
      <c r="BD130" s="28"/>
      <c r="BE130" s="29"/>
      <c r="BF130" s="31">
        <f>SUM(K130:BE130)+COUNTIF(K130:BE130,"x")+COUNTIF(K130:BE130,"e")+COUNTIF(K130:BE130,"t")</f>
        <v>104</v>
      </c>
      <c r="BG130" s="32"/>
      <c r="BH130" s="22">
        <f>SUM(K130:BE130)+COUNTIF(K130:BE130,"x")</f>
        <v>104</v>
      </c>
      <c r="BI130" s="22">
        <f>SUM(K130:BE130)+COUNTIF(K130:BE130,"x")+COUNTIF(K130:BE130,"e")</f>
        <v>104</v>
      </c>
      <c r="BJ130" s="33"/>
    </row>
    <row r="131" spans="1:62" s="22" customFormat="1" ht="21.75" customHeight="1" thickBot="1">
      <c r="A131" s="25"/>
      <c r="B131" s="25"/>
      <c r="C131" s="25"/>
      <c r="D131" s="25"/>
      <c r="E131" s="25"/>
      <c r="F131" s="34" t="s">
        <v>375</v>
      </c>
      <c r="G131" s="34" t="s">
        <v>376</v>
      </c>
      <c r="H131" s="35" t="s">
        <v>377</v>
      </c>
      <c r="I131" s="36"/>
      <c r="J131" s="37" t="s">
        <v>78</v>
      </c>
      <c r="K131" s="28"/>
      <c r="L131" s="28"/>
      <c r="M131" s="28"/>
      <c r="N131" s="28"/>
      <c r="O131" s="29"/>
      <c r="P131" s="29"/>
      <c r="Q131" s="29"/>
      <c r="R131" s="29"/>
      <c r="S131" s="29"/>
      <c r="T131" s="29"/>
      <c r="U131" s="30"/>
      <c r="V131" s="30"/>
      <c r="W131" s="30"/>
      <c r="X131" s="30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30"/>
      <c r="AX131" s="30"/>
      <c r="AY131" s="30"/>
      <c r="AZ131" s="28"/>
      <c r="BA131" s="28"/>
      <c r="BB131" s="28"/>
      <c r="BC131" s="28"/>
      <c r="BD131" s="28"/>
      <c r="BE131" s="29"/>
      <c r="BF131" s="31">
        <f>SUM(K131:BE131)+COUNTIF(K131:BE131,"x")+COUNTIF(K131:BE131,"e")+COUNTIF(K131:BE131,"t")</f>
        <v>0</v>
      </c>
      <c r="BG131" s="32"/>
      <c r="BH131" s="22">
        <f>SUM(K131:BE131)+COUNTIF(K131:BE131,"x")</f>
        <v>0</v>
      </c>
      <c r="BI131" s="22">
        <f>SUM(K131:BE131)+COUNTIF(K131:BE131,"x")+COUNTIF(K131:BE131,"e")</f>
        <v>0</v>
      </c>
      <c r="BJ131" s="33"/>
    </row>
    <row r="132" spans="1:62" s="22" customFormat="1" ht="21.75" customHeight="1" thickBot="1">
      <c r="A132" s="25"/>
      <c r="B132" s="25"/>
      <c r="C132" s="25"/>
      <c r="D132" s="25" t="s">
        <v>64</v>
      </c>
      <c r="E132" s="25"/>
      <c r="F132" s="34" t="s">
        <v>378</v>
      </c>
      <c r="G132" s="34" t="s">
        <v>379</v>
      </c>
      <c r="H132" s="35" t="s">
        <v>380</v>
      </c>
      <c r="I132" s="36"/>
      <c r="J132" s="37"/>
      <c r="K132" s="28"/>
      <c r="L132" s="28"/>
      <c r="M132" s="28"/>
      <c r="N132" s="28"/>
      <c r="O132" s="29"/>
      <c r="P132" s="29"/>
      <c r="Q132" s="29"/>
      <c r="R132" s="29"/>
      <c r="S132" s="29"/>
      <c r="T132" s="29"/>
      <c r="U132" s="30"/>
      <c r="V132" s="30"/>
      <c r="W132" s="30"/>
      <c r="X132" s="30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30"/>
      <c r="AX132" s="30"/>
      <c r="AY132" s="30"/>
      <c r="AZ132" s="28"/>
      <c r="BA132" s="28"/>
      <c r="BB132" s="28"/>
      <c r="BC132" s="28"/>
      <c r="BD132" s="28"/>
      <c r="BE132" s="29"/>
      <c r="BF132" s="31">
        <f>SUM(K132:BE132)+COUNTIF(K132:BE132,"x")+COUNTIF(K132:BE132,"e")+COUNTIF(K132:BE132,"t")</f>
        <v>0</v>
      </c>
      <c r="BG132" s="32"/>
      <c r="BH132" s="22">
        <f>SUM(K132:BE132)+COUNTIF(K132:BE132,"x")</f>
        <v>0</v>
      </c>
      <c r="BI132" s="22">
        <f>SUM(K132:BE132)+COUNTIF(K132:BE132,"x")+COUNTIF(K132:BE132,"e")</f>
        <v>0</v>
      </c>
      <c r="BJ132" s="33"/>
    </row>
    <row r="133" spans="1:62" s="22" customFormat="1" ht="21.75" customHeight="1" thickBot="1">
      <c r="A133" s="25"/>
      <c r="B133" s="25"/>
      <c r="C133" s="25"/>
      <c r="D133" s="25"/>
      <c r="E133" s="25"/>
      <c r="F133" s="38"/>
      <c r="G133" s="165"/>
      <c r="H133" s="165"/>
      <c r="I133" s="36"/>
      <c r="J133" s="37"/>
      <c r="K133" s="28"/>
      <c r="L133" s="28"/>
      <c r="M133" s="28"/>
      <c r="N133" s="28"/>
      <c r="O133" s="29"/>
      <c r="P133" s="29"/>
      <c r="Q133" s="29"/>
      <c r="R133" s="29"/>
      <c r="S133" s="29"/>
      <c r="T133" s="29"/>
      <c r="U133" s="30"/>
      <c r="V133" s="30"/>
      <c r="W133" s="30"/>
      <c r="X133" s="30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30"/>
      <c r="AX133" s="30"/>
      <c r="AY133" s="30"/>
      <c r="AZ133" s="28"/>
      <c r="BA133" s="28"/>
      <c r="BB133" s="28"/>
      <c r="BC133" s="28"/>
      <c r="BD133" s="28"/>
      <c r="BE133" s="29"/>
      <c r="BF133" s="31"/>
      <c r="BG133" s="32"/>
      <c r="BH133" s="22">
        <f>SUM(K133:BE133)+COUNTIF(K133:BE133,"x")</f>
        <v>0</v>
      </c>
      <c r="BI133" s="22">
        <f>SUM(K133:BE133)+COUNTIF(K133:BE133,"x")+COUNTIF(K133:BE133,"e")</f>
        <v>0</v>
      </c>
      <c r="BJ133" s="33"/>
    </row>
    <row r="134" spans="1:62" s="22" customFormat="1" ht="21.75" customHeight="1" thickBot="1">
      <c r="A134" s="25"/>
      <c r="B134" s="25"/>
      <c r="C134" s="25"/>
      <c r="D134" s="25"/>
      <c r="E134" s="25"/>
      <c r="F134" s="164" t="s">
        <v>381</v>
      </c>
      <c r="G134" s="164"/>
      <c r="H134" s="164"/>
      <c r="I134" s="39"/>
      <c r="J134" s="37"/>
      <c r="K134" s="28"/>
      <c r="L134" s="28"/>
      <c r="M134" s="28"/>
      <c r="N134" s="28"/>
      <c r="O134" s="29"/>
      <c r="P134" s="29"/>
      <c r="Q134" s="29"/>
      <c r="R134" s="29"/>
      <c r="S134" s="29"/>
      <c r="T134" s="29"/>
      <c r="U134" s="30"/>
      <c r="V134" s="30"/>
      <c r="W134" s="30"/>
      <c r="X134" s="30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30"/>
      <c r="AX134" s="30"/>
      <c r="AY134" s="30"/>
      <c r="AZ134" s="28"/>
      <c r="BA134" s="28"/>
      <c r="BB134" s="28"/>
      <c r="BC134" s="28"/>
      <c r="BD134" s="28"/>
      <c r="BE134" s="29"/>
      <c r="BF134" s="31"/>
      <c r="BG134" s="32"/>
      <c r="BH134" s="22">
        <f>SUM(K134:BE134)+COUNTIF(K134:BE134,"x")</f>
        <v>0</v>
      </c>
      <c r="BI134" s="22">
        <f>SUM(K134:BE134)+COUNTIF(K134:BE134,"x")+COUNTIF(K134:BE134,"e")</f>
        <v>0</v>
      </c>
      <c r="BJ134" s="33"/>
    </row>
    <row r="135" spans="1:62" s="22" customFormat="1" ht="21.75" customHeight="1" thickBot="1">
      <c r="A135" s="25"/>
      <c r="B135" s="25"/>
      <c r="C135" s="25"/>
      <c r="D135" s="25"/>
      <c r="E135" s="25"/>
      <c r="F135" s="34" t="s">
        <v>382</v>
      </c>
      <c r="G135" s="34" t="s">
        <v>383</v>
      </c>
      <c r="H135" s="35" t="s">
        <v>384</v>
      </c>
      <c r="I135" s="36"/>
      <c r="J135" s="37" t="s">
        <v>385</v>
      </c>
      <c r="K135" s="28"/>
      <c r="L135" s="28"/>
      <c r="M135" s="28"/>
      <c r="N135" s="28"/>
      <c r="O135" s="29"/>
      <c r="P135" s="29"/>
      <c r="Q135" s="29"/>
      <c r="R135" s="29"/>
      <c r="S135" s="29"/>
      <c r="T135" s="29"/>
      <c r="U135" s="30"/>
      <c r="V135" s="30"/>
      <c r="W135" s="30"/>
      <c r="X135" s="30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30"/>
      <c r="AX135" s="30"/>
      <c r="AY135" s="30"/>
      <c r="AZ135" s="28"/>
      <c r="BA135" s="28"/>
      <c r="BB135" s="28"/>
      <c r="BC135" s="28"/>
      <c r="BD135" s="28"/>
      <c r="BE135" s="29"/>
      <c r="BF135" s="31">
        <f>SUM(K135:BE135)+COUNTIF(K135:BE135,"x")+COUNTIF(K135:BE135,"e")+COUNTIF(K135:BE135,"t")</f>
        <v>0</v>
      </c>
      <c r="BG135" s="32"/>
      <c r="BH135" s="22">
        <f>SUM(K135:BE135)+COUNTIF(K135:BE135,"x")</f>
        <v>0</v>
      </c>
      <c r="BI135" s="22">
        <f>SUM(K135:BE135)+COUNTIF(K135:BE135,"x")+COUNTIF(K135:BE135,"e")</f>
        <v>0</v>
      </c>
      <c r="BJ135" s="33"/>
    </row>
    <row r="136" spans="1:62" s="22" customFormat="1" ht="21.75" customHeight="1" thickBot="1">
      <c r="A136" s="25"/>
      <c r="B136" s="25"/>
      <c r="C136" s="25"/>
      <c r="D136" s="25"/>
      <c r="E136" s="25"/>
      <c r="F136" s="38"/>
      <c r="G136" s="165"/>
      <c r="H136" s="165"/>
      <c r="I136" s="36"/>
      <c r="J136" s="37"/>
      <c r="K136" s="28"/>
      <c r="L136" s="28"/>
      <c r="M136" s="28"/>
      <c r="N136" s="28"/>
      <c r="O136" s="29"/>
      <c r="P136" s="29"/>
      <c r="Q136" s="29"/>
      <c r="R136" s="29"/>
      <c r="S136" s="29"/>
      <c r="T136" s="29"/>
      <c r="U136" s="30"/>
      <c r="V136" s="30"/>
      <c r="W136" s="30"/>
      <c r="X136" s="30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30"/>
      <c r="AX136" s="30"/>
      <c r="AY136" s="30"/>
      <c r="AZ136" s="28"/>
      <c r="BA136" s="28"/>
      <c r="BB136" s="28"/>
      <c r="BC136" s="28"/>
      <c r="BD136" s="28"/>
      <c r="BE136" s="29"/>
      <c r="BF136" s="31"/>
      <c r="BG136" s="32"/>
      <c r="BH136" s="22">
        <f>SUM(K136:BE136)+COUNTIF(K136:BE136,"x")</f>
        <v>0</v>
      </c>
      <c r="BI136" s="22">
        <f>SUM(K136:BE136)+COUNTIF(K136:BE136,"x")+COUNTIF(K136:BE136,"e")</f>
        <v>0</v>
      </c>
      <c r="BJ136" s="33"/>
    </row>
    <row r="137" spans="1:62" s="22" customFormat="1" ht="21.75" customHeight="1" thickBot="1">
      <c r="A137" s="25"/>
      <c r="B137" s="25"/>
      <c r="C137" s="25"/>
      <c r="D137" s="25"/>
      <c r="E137" s="25"/>
      <c r="F137" s="164" t="s">
        <v>386</v>
      </c>
      <c r="G137" s="164"/>
      <c r="H137" s="164"/>
      <c r="I137" s="39"/>
      <c r="J137" s="37"/>
      <c r="K137" s="28"/>
      <c r="L137" s="28"/>
      <c r="M137" s="28"/>
      <c r="N137" s="28"/>
      <c r="O137" s="29"/>
      <c r="P137" s="29"/>
      <c r="Q137" s="29"/>
      <c r="R137" s="29"/>
      <c r="S137" s="29"/>
      <c r="T137" s="29"/>
      <c r="U137" s="30"/>
      <c r="V137" s="30"/>
      <c r="W137" s="30"/>
      <c r="X137" s="30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30"/>
      <c r="AX137" s="30"/>
      <c r="AY137" s="30"/>
      <c r="AZ137" s="28"/>
      <c r="BA137" s="28"/>
      <c r="BB137" s="28"/>
      <c r="BC137" s="28"/>
      <c r="BD137" s="28"/>
      <c r="BE137" s="29"/>
      <c r="BF137" s="31"/>
      <c r="BG137" s="32"/>
      <c r="BH137" s="22">
        <f>SUM(K137:BE137)+COUNTIF(K137:BE137,"x")</f>
        <v>0</v>
      </c>
      <c r="BI137" s="22">
        <f>SUM(K137:BE137)+COUNTIF(K137:BE137,"x")+COUNTIF(K137:BE137,"e")</f>
        <v>0</v>
      </c>
      <c r="BJ137" s="33"/>
    </row>
    <row r="138" spans="1:62" s="22" customFormat="1" ht="21.75" customHeight="1" thickBot="1">
      <c r="A138" s="25" t="s">
        <v>64</v>
      </c>
      <c r="B138" s="25" t="s">
        <v>64</v>
      </c>
      <c r="C138" s="25" t="s">
        <v>64</v>
      </c>
      <c r="D138" s="25" t="s">
        <v>64</v>
      </c>
      <c r="E138" s="25" t="s">
        <v>64</v>
      </c>
      <c r="F138" s="34" t="s">
        <v>387</v>
      </c>
      <c r="G138" s="34" t="s">
        <v>388</v>
      </c>
      <c r="H138" s="35" t="s">
        <v>389</v>
      </c>
      <c r="I138" s="36"/>
      <c r="J138" s="37"/>
      <c r="K138" s="28">
        <v>1</v>
      </c>
      <c r="L138" s="28">
        <v>3</v>
      </c>
      <c r="M138" s="28">
        <v>2</v>
      </c>
      <c r="N138" s="28">
        <v>6</v>
      </c>
      <c r="O138" s="29">
        <v>1</v>
      </c>
      <c r="P138" s="29">
        <v>2</v>
      </c>
      <c r="Q138" s="29">
        <v>20</v>
      </c>
      <c r="R138" s="29"/>
      <c r="S138" s="29">
        <v>7</v>
      </c>
      <c r="T138" s="29"/>
      <c r="U138" s="30"/>
      <c r="V138" s="30"/>
      <c r="W138" s="30"/>
      <c r="X138" s="30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30"/>
      <c r="AX138" s="30"/>
      <c r="AY138" s="30"/>
      <c r="AZ138" s="28"/>
      <c r="BA138" s="28"/>
      <c r="BB138" s="28"/>
      <c r="BC138" s="28"/>
      <c r="BD138" s="28"/>
      <c r="BE138" s="29"/>
      <c r="BF138" s="31">
        <f>SUM(K138:BE138)+COUNTIF(K138:BE138,"x")+COUNTIF(K138:BE138,"e")+COUNTIF(K138:BE138,"t")</f>
        <v>42</v>
      </c>
      <c r="BG138" s="32"/>
      <c r="BH138" s="22">
        <f>SUM(K138:BE138)+COUNTIF(K138:BE138,"x")</f>
        <v>42</v>
      </c>
      <c r="BI138" s="22">
        <f>SUM(K138:BE138)+COUNTIF(K138:BE138,"x")+COUNTIF(K138:BE138,"e")</f>
        <v>42</v>
      </c>
      <c r="BJ138" s="33"/>
    </row>
    <row r="139" spans="1:62" s="22" customFormat="1" ht="21.75" customHeight="1" thickBot="1">
      <c r="A139" s="25"/>
      <c r="B139" s="25"/>
      <c r="C139" s="25"/>
      <c r="D139" s="25"/>
      <c r="E139" s="25"/>
      <c r="F139" s="38"/>
      <c r="G139" s="165"/>
      <c r="H139" s="165"/>
      <c r="I139" s="36"/>
      <c r="J139" s="37"/>
      <c r="K139" s="28"/>
      <c r="L139" s="28"/>
      <c r="M139" s="28"/>
      <c r="N139" s="28"/>
      <c r="O139" s="29"/>
      <c r="P139" s="29"/>
      <c r="Q139" s="29"/>
      <c r="R139" s="29"/>
      <c r="S139" s="29"/>
      <c r="T139" s="29"/>
      <c r="U139" s="30"/>
      <c r="V139" s="30"/>
      <c r="W139" s="30"/>
      <c r="X139" s="30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30"/>
      <c r="AX139" s="30"/>
      <c r="AY139" s="30"/>
      <c r="AZ139" s="28"/>
      <c r="BA139" s="28"/>
      <c r="BB139" s="28"/>
      <c r="BC139" s="28"/>
      <c r="BD139" s="28"/>
      <c r="BE139" s="29"/>
      <c r="BF139" s="31"/>
      <c r="BG139" s="32"/>
      <c r="BH139" s="22">
        <f>SUM(K139:BE139)+COUNTIF(K139:BE139,"x")</f>
        <v>0</v>
      </c>
      <c r="BI139" s="22">
        <f>SUM(K139:BE139)+COUNTIF(K139:BE139,"x")+COUNTIF(K139:BE139,"e")</f>
        <v>0</v>
      </c>
      <c r="BJ139" s="33"/>
    </row>
    <row r="140" spans="1:62" s="22" customFormat="1" ht="21.75" customHeight="1" thickBot="1">
      <c r="A140" s="25"/>
      <c r="B140" s="25"/>
      <c r="C140" s="25"/>
      <c r="D140" s="25"/>
      <c r="E140" s="25"/>
      <c r="F140" s="164" t="s">
        <v>390</v>
      </c>
      <c r="G140" s="164"/>
      <c r="H140" s="164"/>
      <c r="I140" s="39"/>
      <c r="J140" s="37"/>
      <c r="K140" s="28"/>
      <c r="L140" s="28"/>
      <c r="M140" s="28"/>
      <c r="N140" s="28"/>
      <c r="O140" s="29"/>
      <c r="P140" s="29"/>
      <c r="Q140" s="29"/>
      <c r="R140" s="29"/>
      <c r="S140" s="29"/>
      <c r="T140" s="29"/>
      <c r="U140" s="30"/>
      <c r="V140" s="30"/>
      <c r="W140" s="30"/>
      <c r="X140" s="30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30"/>
      <c r="AX140" s="30"/>
      <c r="AY140" s="30"/>
      <c r="AZ140" s="28"/>
      <c r="BA140" s="28"/>
      <c r="BB140" s="28"/>
      <c r="BC140" s="28"/>
      <c r="BD140" s="28"/>
      <c r="BE140" s="29"/>
      <c r="BF140" s="31"/>
      <c r="BG140" s="32"/>
      <c r="BH140" s="22">
        <f>SUM(K140:BE140)+COUNTIF(K140:BE140,"x")</f>
        <v>0</v>
      </c>
      <c r="BI140" s="22">
        <f>SUM(K140:BE140)+COUNTIF(K140:BE140,"x")+COUNTIF(K140:BE140,"e")</f>
        <v>0</v>
      </c>
      <c r="BJ140" s="33"/>
    </row>
    <row r="141" spans="1:62" s="22" customFormat="1" ht="21.75" customHeight="1" thickBot="1">
      <c r="A141" s="25" t="s">
        <v>64</v>
      </c>
      <c r="B141" s="25"/>
      <c r="C141" s="25"/>
      <c r="D141" s="25" t="s">
        <v>64</v>
      </c>
      <c r="E141" s="25"/>
      <c r="F141" s="34" t="s">
        <v>391</v>
      </c>
      <c r="G141" s="34" t="s">
        <v>392</v>
      </c>
      <c r="H141" s="35" t="s">
        <v>393</v>
      </c>
      <c r="I141" s="36"/>
      <c r="J141" s="37"/>
      <c r="K141" s="28"/>
      <c r="L141" s="28"/>
      <c r="M141" s="28"/>
      <c r="N141" s="28"/>
      <c r="O141" s="29"/>
      <c r="P141" s="29"/>
      <c r="Q141" s="29"/>
      <c r="R141" s="29"/>
      <c r="S141" s="29"/>
      <c r="T141" s="29"/>
      <c r="U141" s="30"/>
      <c r="V141" s="30"/>
      <c r="W141" s="30"/>
      <c r="X141" s="30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30"/>
      <c r="AX141" s="30"/>
      <c r="AY141" s="30">
        <v>1</v>
      </c>
      <c r="AZ141" s="28"/>
      <c r="BA141" s="28"/>
      <c r="BB141" s="28"/>
      <c r="BC141" s="28"/>
      <c r="BD141" s="28"/>
      <c r="BE141" s="29"/>
      <c r="BF141" s="31">
        <f aca="true" t="shared" si="5" ref="BF141:BF189">SUM(K141:BE141)+COUNTIF(K141:BE141,"x")+COUNTIF(K141:BE141,"e")+COUNTIF(K141:BE141,"t")</f>
        <v>1</v>
      </c>
      <c r="BG141" s="32"/>
      <c r="BH141" s="22">
        <f>SUM(K141:BE141)+COUNTIF(K141:BE141,"x")</f>
        <v>1</v>
      </c>
      <c r="BI141" s="22">
        <f>SUM(K141:BE141)+COUNTIF(K141:BE141,"x")+COUNTIF(K141:BE141,"e")</f>
        <v>1</v>
      </c>
      <c r="BJ141" s="33"/>
    </row>
    <row r="142" spans="1:62" s="22" customFormat="1" ht="21.75" customHeight="1" thickBot="1">
      <c r="A142" s="25"/>
      <c r="B142" s="25" t="s">
        <v>64</v>
      </c>
      <c r="C142" s="25" t="s">
        <v>64</v>
      </c>
      <c r="D142" s="25" t="s">
        <v>64</v>
      </c>
      <c r="E142" s="25" t="s">
        <v>64</v>
      </c>
      <c r="F142" s="34" t="s">
        <v>394</v>
      </c>
      <c r="G142" s="34" t="s">
        <v>395</v>
      </c>
      <c r="H142" s="35" t="s">
        <v>396</v>
      </c>
      <c r="I142" s="36"/>
      <c r="J142" s="37"/>
      <c r="K142" s="28"/>
      <c r="L142" s="28"/>
      <c r="M142" s="28"/>
      <c r="N142" s="28"/>
      <c r="O142" s="29"/>
      <c r="P142" s="29"/>
      <c r="Q142" s="29"/>
      <c r="R142" s="29"/>
      <c r="S142" s="29">
        <v>1500</v>
      </c>
      <c r="T142" s="29"/>
      <c r="U142" s="30"/>
      <c r="V142" s="30"/>
      <c r="W142" s="30"/>
      <c r="X142" s="30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30"/>
      <c r="AX142" s="30"/>
      <c r="AY142" s="30"/>
      <c r="AZ142" s="28"/>
      <c r="BA142" s="28"/>
      <c r="BB142" s="28"/>
      <c r="BC142" s="28"/>
      <c r="BD142" s="28"/>
      <c r="BE142" s="29"/>
      <c r="BF142" s="31">
        <f t="shared" si="5"/>
        <v>1500</v>
      </c>
      <c r="BG142" s="32"/>
      <c r="BH142" s="22">
        <f>SUM(K142:BE142)+COUNTIF(K142:BE142,"x")</f>
        <v>1500</v>
      </c>
      <c r="BI142" s="22">
        <f>SUM(K142:BE142)+COUNTIF(K142:BE142,"x")+COUNTIF(K142:BE142,"e")</f>
        <v>1500</v>
      </c>
      <c r="BJ142" s="33"/>
    </row>
    <row r="143" spans="1:62" s="22" customFormat="1" ht="21.75" customHeight="1" thickBot="1">
      <c r="A143" s="25" t="s">
        <v>64</v>
      </c>
      <c r="B143" s="25" t="s">
        <v>64</v>
      </c>
      <c r="C143" s="25" t="s">
        <v>64</v>
      </c>
      <c r="D143" s="25" t="s">
        <v>64</v>
      </c>
      <c r="E143" s="25" t="s">
        <v>64</v>
      </c>
      <c r="F143" s="34" t="s">
        <v>397</v>
      </c>
      <c r="G143" s="34" t="s">
        <v>398</v>
      </c>
      <c r="H143" s="35" t="s">
        <v>399</v>
      </c>
      <c r="I143" s="36"/>
      <c r="J143" s="37"/>
      <c r="K143" s="28"/>
      <c r="L143" s="28"/>
      <c r="M143" s="28"/>
      <c r="N143" s="28"/>
      <c r="O143" s="29"/>
      <c r="P143" s="29"/>
      <c r="Q143" s="29">
        <v>1</v>
      </c>
      <c r="R143" s="29"/>
      <c r="S143" s="29"/>
      <c r="T143" s="29"/>
      <c r="U143" s="30"/>
      <c r="V143" s="30"/>
      <c r="W143" s="30"/>
      <c r="X143" s="30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9"/>
      <c r="AL143" s="29"/>
      <c r="AM143" s="29"/>
      <c r="AN143" s="29"/>
      <c r="AO143" s="29"/>
      <c r="AP143" s="29"/>
      <c r="AQ143" s="29"/>
      <c r="AR143" s="29">
        <v>1</v>
      </c>
      <c r="AS143" s="29"/>
      <c r="AT143" s="29">
        <v>1</v>
      </c>
      <c r="AU143" s="29"/>
      <c r="AV143" s="29">
        <v>2</v>
      </c>
      <c r="AW143" s="30">
        <v>1</v>
      </c>
      <c r="AX143" s="30">
        <v>6</v>
      </c>
      <c r="AY143" s="30"/>
      <c r="AZ143" s="28"/>
      <c r="BA143" s="28"/>
      <c r="BB143" s="28"/>
      <c r="BC143" s="28"/>
      <c r="BD143" s="28"/>
      <c r="BE143" s="29"/>
      <c r="BF143" s="31">
        <f t="shared" si="5"/>
        <v>12</v>
      </c>
      <c r="BG143" s="32"/>
      <c r="BH143" s="22">
        <f>SUM(K143:BE143)+COUNTIF(K143:BE143,"x")</f>
        <v>12</v>
      </c>
      <c r="BI143" s="22">
        <f>SUM(K143:BE143)+COUNTIF(K143:BE143,"x")+COUNTIF(K143:BE143,"e")</f>
        <v>12</v>
      </c>
      <c r="BJ143" s="33"/>
    </row>
    <row r="144" spans="1:62" s="22" customFormat="1" ht="21.75" customHeight="1" thickBot="1">
      <c r="A144" s="25" t="s">
        <v>64</v>
      </c>
      <c r="B144" s="25" t="s">
        <v>64</v>
      </c>
      <c r="C144" s="25" t="s">
        <v>64</v>
      </c>
      <c r="D144" s="25" t="s">
        <v>64</v>
      </c>
      <c r="E144" s="25" t="s">
        <v>64</v>
      </c>
      <c r="F144" s="34" t="s">
        <v>400</v>
      </c>
      <c r="G144" s="34" t="s">
        <v>401</v>
      </c>
      <c r="H144" s="35" t="s">
        <v>402</v>
      </c>
      <c r="I144" s="36"/>
      <c r="J144" s="37"/>
      <c r="K144" s="28"/>
      <c r="L144" s="28"/>
      <c r="M144" s="28"/>
      <c r="N144" s="28"/>
      <c r="O144" s="29"/>
      <c r="P144" s="29"/>
      <c r="Q144" s="29">
        <v>4</v>
      </c>
      <c r="R144" s="29"/>
      <c r="S144" s="29"/>
      <c r="T144" s="29"/>
      <c r="U144" s="30"/>
      <c r="V144" s="30"/>
      <c r="W144" s="30"/>
      <c r="X144" s="30"/>
      <c r="Y144" s="28"/>
      <c r="Z144" s="28"/>
      <c r="AA144" s="28"/>
      <c r="AB144" s="28"/>
      <c r="AC144" s="28"/>
      <c r="AD144" s="28"/>
      <c r="AE144" s="28"/>
      <c r="AF144" s="28">
        <v>1</v>
      </c>
      <c r="AG144" s="28"/>
      <c r="AH144" s="28"/>
      <c r="AI144" s="28"/>
      <c r="AJ144" s="28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30"/>
      <c r="AX144" s="30"/>
      <c r="AY144" s="30"/>
      <c r="AZ144" s="28"/>
      <c r="BA144" s="28"/>
      <c r="BB144" s="28"/>
      <c r="BC144" s="28"/>
      <c r="BD144" s="28"/>
      <c r="BE144" s="29"/>
      <c r="BF144" s="31">
        <f t="shared" si="5"/>
        <v>5</v>
      </c>
      <c r="BG144" s="32"/>
      <c r="BH144" s="22">
        <f>SUM(K144:BE144)+COUNTIF(K144:BE144,"x")</f>
        <v>5</v>
      </c>
      <c r="BI144" s="22">
        <f>SUM(K144:BE144)+COUNTIF(K144:BE144,"x")+COUNTIF(K144:BE144,"e")</f>
        <v>5</v>
      </c>
      <c r="BJ144" s="33"/>
    </row>
    <row r="145" spans="1:62" s="22" customFormat="1" ht="21.75" customHeight="1" thickBot="1">
      <c r="A145" s="25" t="s">
        <v>64</v>
      </c>
      <c r="B145" s="25"/>
      <c r="C145" s="25"/>
      <c r="D145" s="25"/>
      <c r="E145" s="25"/>
      <c r="F145" s="34" t="s">
        <v>403</v>
      </c>
      <c r="G145" s="34" t="s">
        <v>404</v>
      </c>
      <c r="H145" s="35" t="s">
        <v>405</v>
      </c>
      <c r="I145" s="36" t="s">
        <v>406</v>
      </c>
      <c r="J145" s="37" t="s">
        <v>172</v>
      </c>
      <c r="K145" s="28"/>
      <c r="L145" s="28"/>
      <c r="M145" s="28"/>
      <c r="N145" s="28"/>
      <c r="O145" s="29"/>
      <c r="P145" s="29"/>
      <c r="Q145" s="29"/>
      <c r="R145" s="29"/>
      <c r="S145" s="29"/>
      <c r="T145" s="29"/>
      <c r="U145" s="30"/>
      <c r="V145" s="30"/>
      <c r="W145" s="30"/>
      <c r="X145" s="30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30"/>
      <c r="AX145" s="30"/>
      <c r="AY145" s="30"/>
      <c r="AZ145" s="28"/>
      <c r="BA145" s="28"/>
      <c r="BB145" s="28"/>
      <c r="BC145" s="28"/>
      <c r="BD145" s="28"/>
      <c r="BE145" s="29"/>
      <c r="BF145" s="31">
        <f t="shared" si="5"/>
        <v>0</v>
      </c>
      <c r="BG145" s="32"/>
      <c r="BH145" s="22">
        <f>SUM(K145:BE145)+COUNTIF(K145:BE145,"x")</f>
        <v>0</v>
      </c>
      <c r="BI145" s="22">
        <f>SUM(K145:BE145)+COUNTIF(K145:BE145,"x")+COUNTIF(K145:BE145,"e")</f>
        <v>0</v>
      </c>
      <c r="BJ145" s="33"/>
    </row>
    <row r="146" spans="1:62" s="22" customFormat="1" ht="21.75" customHeight="1" thickBot="1">
      <c r="A146" s="25"/>
      <c r="B146" s="25"/>
      <c r="C146" s="25"/>
      <c r="D146" s="25"/>
      <c r="E146" s="25"/>
      <c r="F146" s="34" t="s">
        <v>407</v>
      </c>
      <c r="G146" s="34" t="s">
        <v>408</v>
      </c>
      <c r="H146" s="35" t="s">
        <v>409</v>
      </c>
      <c r="I146" s="36"/>
      <c r="J146" s="37" t="s">
        <v>78</v>
      </c>
      <c r="K146" s="28"/>
      <c r="L146" s="28"/>
      <c r="M146" s="28"/>
      <c r="N146" s="28"/>
      <c r="O146" s="29"/>
      <c r="P146" s="29"/>
      <c r="Q146" s="29"/>
      <c r="R146" s="29"/>
      <c r="S146" s="29"/>
      <c r="T146" s="29"/>
      <c r="U146" s="30"/>
      <c r="V146" s="30"/>
      <c r="W146" s="30"/>
      <c r="X146" s="30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30"/>
      <c r="AX146" s="30"/>
      <c r="AY146" s="30"/>
      <c r="AZ146" s="28"/>
      <c r="BA146" s="28"/>
      <c r="BB146" s="28"/>
      <c r="BC146" s="28"/>
      <c r="BD146" s="28"/>
      <c r="BE146" s="29"/>
      <c r="BF146" s="31">
        <f t="shared" si="5"/>
        <v>0</v>
      </c>
      <c r="BG146" s="32"/>
      <c r="BH146" s="22">
        <f>SUM(K146:BE146)+COUNTIF(K146:BE146,"x")</f>
        <v>0</v>
      </c>
      <c r="BI146" s="22">
        <f>SUM(K146:BE146)+COUNTIF(K146:BE146,"x")+COUNTIF(K146:BE146,"e")</f>
        <v>0</v>
      </c>
      <c r="BJ146" s="33"/>
    </row>
    <row r="147" spans="1:62" s="22" customFormat="1" ht="21.75" customHeight="1" thickBot="1">
      <c r="A147" s="25"/>
      <c r="B147" s="25"/>
      <c r="C147" s="25"/>
      <c r="D147" s="25"/>
      <c r="E147" s="25"/>
      <c r="F147" s="34" t="s">
        <v>410</v>
      </c>
      <c r="G147" s="34" t="s">
        <v>411</v>
      </c>
      <c r="H147" s="35" t="s">
        <v>412</v>
      </c>
      <c r="I147" s="36"/>
      <c r="J147" s="37" t="s">
        <v>78</v>
      </c>
      <c r="K147" s="28"/>
      <c r="L147" s="28"/>
      <c r="M147" s="28"/>
      <c r="N147" s="28"/>
      <c r="O147" s="29"/>
      <c r="P147" s="29"/>
      <c r="Q147" s="29"/>
      <c r="R147" s="29"/>
      <c r="S147" s="29"/>
      <c r="T147" s="29"/>
      <c r="U147" s="30"/>
      <c r="V147" s="30"/>
      <c r="W147" s="30"/>
      <c r="X147" s="30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30"/>
      <c r="AX147" s="30"/>
      <c r="AY147" s="30"/>
      <c r="AZ147" s="28"/>
      <c r="BA147" s="28"/>
      <c r="BB147" s="28"/>
      <c r="BC147" s="28"/>
      <c r="BD147" s="28"/>
      <c r="BE147" s="29"/>
      <c r="BF147" s="31">
        <f t="shared" si="5"/>
        <v>0</v>
      </c>
      <c r="BG147" s="32"/>
      <c r="BH147" s="22">
        <f>SUM(K147:BE147)+COUNTIF(K147:BE147,"x")</f>
        <v>0</v>
      </c>
      <c r="BI147" s="22">
        <f>SUM(K147:BE147)+COUNTIF(K147:BE147,"x")+COUNTIF(K147:BE147,"e")</f>
        <v>0</v>
      </c>
      <c r="BJ147" s="33"/>
    </row>
    <row r="148" spans="1:62" s="22" customFormat="1" ht="21.75" customHeight="1" thickBot="1">
      <c r="A148" s="25"/>
      <c r="B148" s="25" t="s">
        <v>64</v>
      </c>
      <c r="C148" s="25"/>
      <c r="D148" s="25"/>
      <c r="E148" s="25"/>
      <c r="F148" s="34" t="s">
        <v>413</v>
      </c>
      <c r="G148" s="34" t="s">
        <v>414</v>
      </c>
      <c r="H148" s="35" t="s">
        <v>415</v>
      </c>
      <c r="I148" s="36"/>
      <c r="J148" s="37" t="s">
        <v>128</v>
      </c>
      <c r="K148" s="28"/>
      <c r="L148" s="28"/>
      <c r="M148" s="28"/>
      <c r="N148" s="28"/>
      <c r="O148" s="29"/>
      <c r="P148" s="29"/>
      <c r="Q148" s="29"/>
      <c r="R148" s="29"/>
      <c r="S148" s="29"/>
      <c r="T148" s="29"/>
      <c r="U148" s="30"/>
      <c r="V148" s="30"/>
      <c r="W148" s="30"/>
      <c r="X148" s="30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30"/>
      <c r="AX148" s="30"/>
      <c r="AY148" s="30"/>
      <c r="AZ148" s="28"/>
      <c r="BA148" s="28"/>
      <c r="BB148" s="28"/>
      <c r="BC148" s="28"/>
      <c r="BD148" s="28"/>
      <c r="BE148" s="29"/>
      <c r="BF148" s="31">
        <f t="shared" si="5"/>
        <v>0</v>
      </c>
      <c r="BG148" s="32"/>
      <c r="BH148" s="22">
        <f>SUM(K148:BE148)+COUNTIF(K148:BE148,"x")</f>
        <v>0</v>
      </c>
      <c r="BI148" s="22">
        <f>SUM(K148:BE148)+COUNTIF(K148:BE148,"x")+COUNTIF(K148:BE148,"e")</f>
        <v>0</v>
      </c>
      <c r="BJ148" s="33"/>
    </row>
    <row r="149" spans="1:62" s="22" customFormat="1" ht="21.75" customHeight="1" thickBot="1">
      <c r="A149" s="25"/>
      <c r="B149" s="25"/>
      <c r="C149" s="25"/>
      <c r="D149" s="25"/>
      <c r="E149" s="25"/>
      <c r="F149" s="34" t="s">
        <v>416</v>
      </c>
      <c r="G149" s="34" t="s">
        <v>417</v>
      </c>
      <c r="H149" s="35" t="s">
        <v>418</v>
      </c>
      <c r="I149" s="36"/>
      <c r="J149" s="37" t="s">
        <v>419</v>
      </c>
      <c r="K149" s="28"/>
      <c r="L149" s="28"/>
      <c r="M149" s="28"/>
      <c r="N149" s="28"/>
      <c r="O149" s="29"/>
      <c r="P149" s="29"/>
      <c r="Q149" s="29"/>
      <c r="R149" s="29"/>
      <c r="S149" s="29"/>
      <c r="T149" s="29"/>
      <c r="U149" s="30"/>
      <c r="V149" s="30"/>
      <c r="W149" s="30"/>
      <c r="X149" s="30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30"/>
      <c r="AX149" s="30"/>
      <c r="AY149" s="30"/>
      <c r="AZ149" s="28"/>
      <c r="BA149" s="28"/>
      <c r="BB149" s="28"/>
      <c r="BC149" s="28"/>
      <c r="BD149" s="28"/>
      <c r="BE149" s="29"/>
      <c r="BF149" s="31">
        <f t="shared" si="5"/>
        <v>0</v>
      </c>
      <c r="BG149" s="32"/>
      <c r="BH149" s="22">
        <f>SUM(K149:BE149)+COUNTIF(K149:BE149,"x")</f>
        <v>0</v>
      </c>
      <c r="BI149" s="22">
        <f>SUM(K149:BE149)+COUNTIF(K149:BE149,"x")+COUNTIF(K149:BE149,"e")</f>
        <v>0</v>
      </c>
      <c r="BJ149" s="33"/>
    </row>
    <row r="150" spans="1:62" s="22" customFormat="1" ht="21.75" customHeight="1" thickBot="1">
      <c r="A150" s="25"/>
      <c r="B150" s="25"/>
      <c r="C150" s="25"/>
      <c r="D150" s="25"/>
      <c r="E150" s="25"/>
      <c r="F150" s="34" t="s">
        <v>420</v>
      </c>
      <c r="G150" s="34" t="s">
        <v>421</v>
      </c>
      <c r="H150" s="35" t="s">
        <v>422</v>
      </c>
      <c r="I150" s="36"/>
      <c r="J150" s="37" t="s">
        <v>128</v>
      </c>
      <c r="K150" s="28">
        <v>1</v>
      </c>
      <c r="L150" s="28"/>
      <c r="M150" s="28"/>
      <c r="N150" s="28"/>
      <c r="O150" s="29"/>
      <c r="P150" s="29"/>
      <c r="Q150" s="29"/>
      <c r="R150" s="29"/>
      <c r="S150" s="29"/>
      <c r="T150" s="29"/>
      <c r="U150" s="30"/>
      <c r="V150" s="30"/>
      <c r="W150" s="30"/>
      <c r="X150" s="30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30"/>
      <c r="AX150" s="30"/>
      <c r="AY150" s="30"/>
      <c r="AZ150" s="28"/>
      <c r="BA150" s="28"/>
      <c r="BB150" s="28"/>
      <c r="BC150" s="28"/>
      <c r="BD150" s="28"/>
      <c r="BE150" s="29"/>
      <c r="BF150" s="31">
        <f t="shared" si="5"/>
        <v>1</v>
      </c>
      <c r="BG150" s="32"/>
      <c r="BH150" s="22">
        <f>SUM(K150:BE150)+COUNTIF(K150:BE150,"x")</f>
        <v>1</v>
      </c>
      <c r="BI150" s="22">
        <f>SUM(K150:BE150)+COUNTIF(K150:BE150,"x")+COUNTIF(K150:BE150,"e")</f>
        <v>1</v>
      </c>
      <c r="BJ150" s="33"/>
    </row>
    <row r="151" spans="1:62" s="22" customFormat="1" ht="21.75" customHeight="1" thickBot="1">
      <c r="A151" s="25" t="s">
        <v>64</v>
      </c>
      <c r="B151" s="25" t="s">
        <v>64</v>
      </c>
      <c r="C151" s="25" t="s">
        <v>64</v>
      </c>
      <c r="D151" s="25" t="s">
        <v>64</v>
      </c>
      <c r="E151" s="25" t="s">
        <v>64</v>
      </c>
      <c r="F151" s="34" t="s">
        <v>423</v>
      </c>
      <c r="G151" s="34" t="s">
        <v>424</v>
      </c>
      <c r="H151" s="35" t="s">
        <v>425</v>
      </c>
      <c r="I151" s="36" t="s">
        <v>426</v>
      </c>
      <c r="J151" s="37" t="s">
        <v>172</v>
      </c>
      <c r="K151" s="28">
        <v>7</v>
      </c>
      <c r="L151" s="28"/>
      <c r="M151" s="28"/>
      <c r="N151" s="28">
        <v>3</v>
      </c>
      <c r="O151" s="29"/>
      <c r="P151" s="29"/>
      <c r="Q151" s="29"/>
      <c r="R151" s="29"/>
      <c r="S151" s="29">
        <v>69</v>
      </c>
      <c r="T151" s="29">
        <v>11</v>
      </c>
      <c r="U151" s="30"/>
      <c r="V151" s="30"/>
      <c r="W151" s="30"/>
      <c r="X151" s="30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30">
        <v>24</v>
      </c>
      <c r="AX151" s="30"/>
      <c r="AY151" s="30">
        <v>8</v>
      </c>
      <c r="AZ151" s="28"/>
      <c r="BA151" s="28"/>
      <c r="BB151" s="28"/>
      <c r="BC151" s="28"/>
      <c r="BD151" s="28"/>
      <c r="BE151" s="29"/>
      <c r="BF151" s="31">
        <f t="shared" si="5"/>
        <v>122</v>
      </c>
      <c r="BG151" s="32"/>
      <c r="BH151" s="22">
        <f>SUM(K151:BE151)+COUNTIF(K151:BE151,"x")</f>
        <v>122</v>
      </c>
      <c r="BI151" s="22">
        <f>SUM(K151:BE151)+COUNTIF(K151:BE151,"x")+COUNTIF(K151:BE151,"e")</f>
        <v>122</v>
      </c>
      <c r="BJ151" s="33"/>
    </row>
    <row r="152" spans="1:62" s="22" customFormat="1" ht="21.75" customHeight="1" thickBot="1">
      <c r="A152" s="25" t="s">
        <v>64</v>
      </c>
      <c r="B152" s="25"/>
      <c r="C152" s="25" t="s">
        <v>64</v>
      </c>
      <c r="D152" s="25" t="s">
        <v>64</v>
      </c>
      <c r="E152" s="25" t="s">
        <v>64</v>
      </c>
      <c r="F152" s="34" t="s">
        <v>427</v>
      </c>
      <c r="G152" s="34" t="s">
        <v>428</v>
      </c>
      <c r="H152" s="35" t="s">
        <v>429</v>
      </c>
      <c r="I152" s="36"/>
      <c r="J152" s="37" t="s">
        <v>172</v>
      </c>
      <c r="K152" s="28"/>
      <c r="L152" s="28"/>
      <c r="M152" s="28"/>
      <c r="N152" s="28"/>
      <c r="O152" s="29"/>
      <c r="P152" s="29"/>
      <c r="Q152" s="29"/>
      <c r="R152" s="29"/>
      <c r="S152" s="29"/>
      <c r="T152" s="29"/>
      <c r="U152" s="30"/>
      <c r="V152" s="30"/>
      <c r="W152" s="30"/>
      <c r="X152" s="30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30"/>
      <c r="AX152" s="30"/>
      <c r="AY152" s="30"/>
      <c r="AZ152" s="28"/>
      <c r="BA152" s="28"/>
      <c r="BB152" s="28"/>
      <c r="BC152" s="28"/>
      <c r="BD152" s="28"/>
      <c r="BE152" s="29"/>
      <c r="BF152" s="31">
        <f t="shared" si="5"/>
        <v>0</v>
      </c>
      <c r="BG152" s="32"/>
      <c r="BH152" s="22">
        <f>SUM(K152:BE152)+COUNTIF(K152:BE152,"x")</f>
        <v>0</v>
      </c>
      <c r="BI152" s="22">
        <f>SUM(K152:BE152)+COUNTIF(K152:BE152,"x")+COUNTIF(K152:BE152,"e")</f>
        <v>0</v>
      </c>
      <c r="BJ152" s="33"/>
    </row>
    <row r="153" spans="1:62" s="22" customFormat="1" ht="21.75" customHeight="1" thickBot="1">
      <c r="A153" s="25"/>
      <c r="B153" s="25"/>
      <c r="C153" s="25"/>
      <c r="D153" s="25" t="s">
        <v>64</v>
      </c>
      <c r="E153" s="25" t="s">
        <v>64</v>
      </c>
      <c r="F153" s="34" t="s">
        <v>430</v>
      </c>
      <c r="G153" s="34" t="s">
        <v>431</v>
      </c>
      <c r="H153" s="35" t="s">
        <v>432</v>
      </c>
      <c r="I153" s="36"/>
      <c r="J153" s="37" t="s">
        <v>172</v>
      </c>
      <c r="K153" s="28"/>
      <c r="L153" s="28"/>
      <c r="M153" s="28"/>
      <c r="N153" s="28"/>
      <c r="O153" s="29"/>
      <c r="P153" s="29"/>
      <c r="Q153" s="29"/>
      <c r="R153" s="29"/>
      <c r="S153" s="29"/>
      <c r="T153" s="29"/>
      <c r="U153" s="30"/>
      <c r="V153" s="30"/>
      <c r="W153" s="30"/>
      <c r="X153" s="30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30"/>
      <c r="AX153" s="30"/>
      <c r="AY153" s="30"/>
      <c r="AZ153" s="28"/>
      <c r="BA153" s="28"/>
      <c r="BB153" s="28"/>
      <c r="BC153" s="28"/>
      <c r="BD153" s="28"/>
      <c r="BE153" s="29"/>
      <c r="BF153" s="31">
        <f t="shared" si="5"/>
        <v>0</v>
      </c>
      <c r="BG153" s="32"/>
      <c r="BH153" s="22">
        <f>SUM(K153:BE153)+COUNTIF(K153:BE153,"x")</f>
        <v>0</v>
      </c>
      <c r="BI153" s="22">
        <f>SUM(K153:BE153)+COUNTIF(K153:BE153,"x")+COUNTIF(K153:BE153,"e")</f>
        <v>0</v>
      </c>
      <c r="BJ153" s="33"/>
    </row>
    <row r="154" spans="1:62" s="22" customFormat="1" ht="21.75" customHeight="1" thickBot="1">
      <c r="A154" s="25"/>
      <c r="B154" s="25"/>
      <c r="C154" s="25" t="s">
        <v>64</v>
      </c>
      <c r="D154" s="25" t="s">
        <v>64</v>
      </c>
      <c r="E154" s="25" t="s">
        <v>64</v>
      </c>
      <c r="F154" s="34" t="s">
        <v>433</v>
      </c>
      <c r="G154" s="34" t="s">
        <v>434</v>
      </c>
      <c r="H154" s="35" t="s">
        <v>435</v>
      </c>
      <c r="I154" s="36"/>
      <c r="J154" s="37"/>
      <c r="K154" s="28"/>
      <c r="L154" s="28">
        <v>1</v>
      </c>
      <c r="M154" s="28"/>
      <c r="N154" s="28"/>
      <c r="O154" s="29"/>
      <c r="P154" s="29"/>
      <c r="Q154" s="29"/>
      <c r="R154" s="29"/>
      <c r="S154" s="29"/>
      <c r="T154" s="29"/>
      <c r="U154" s="30"/>
      <c r="V154" s="30"/>
      <c r="W154" s="30"/>
      <c r="X154" s="30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30"/>
      <c r="AX154" s="30"/>
      <c r="AY154" s="30"/>
      <c r="AZ154" s="28"/>
      <c r="BA154" s="28"/>
      <c r="BB154" s="28"/>
      <c r="BC154" s="28"/>
      <c r="BD154" s="28"/>
      <c r="BE154" s="29"/>
      <c r="BF154" s="31">
        <f t="shared" si="5"/>
        <v>1</v>
      </c>
      <c r="BG154" s="32"/>
      <c r="BH154" s="22">
        <f>SUM(K154:BE154)+COUNTIF(K154:BE154,"x")</f>
        <v>1</v>
      </c>
      <c r="BI154" s="22">
        <f>SUM(K154:BE154)+COUNTIF(K154:BE154,"x")+COUNTIF(K154:BE154,"e")</f>
        <v>1</v>
      </c>
      <c r="BJ154" s="33"/>
    </row>
    <row r="155" spans="1:62" s="22" customFormat="1" ht="21.75" customHeight="1" thickBot="1">
      <c r="A155" s="25" t="s">
        <v>64</v>
      </c>
      <c r="B155" s="25" t="s">
        <v>64</v>
      </c>
      <c r="C155" s="25" t="s">
        <v>64</v>
      </c>
      <c r="D155" s="25" t="s">
        <v>64</v>
      </c>
      <c r="E155" s="25" t="s">
        <v>64</v>
      </c>
      <c r="F155" s="34" t="s">
        <v>436</v>
      </c>
      <c r="G155" s="34" t="s">
        <v>437</v>
      </c>
      <c r="H155" s="35" t="s">
        <v>438</v>
      </c>
      <c r="I155" s="36"/>
      <c r="J155" s="37" t="s">
        <v>135</v>
      </c>
      <c r="K155" s="28"/>
      <c r="L155" s="28"/>
      <c r="M155" s="28"/>
      <c r="N155" s="28"/>
      <c r="O155" s="29"/>
      <c r="P155" s="29"/>
      <c r="Q155" s="29"/>
      <c r="R155" s="29"/>
      <c r="S155" s="29"/>
      <c r="T155" s="29"/>
      <c r="U155" s="30"/>
      <c r="V155" s="30"/>
      <c r="W155" s="30"/>
      <c r="X155" s="30"/>
      <c r="Y155" s="28"/>
      <c r="Z155" s="28"/>
      <c r="AA155" s="28"/>
      <c r="AB155" s="28"/>
      <c r="AC155" s="28"/>
      <c r="AD155" s="28"/>
      <c r="AE155" s="28"/>
      <c r="AF155" s="28">
        <v>1</v>
      </c>
      <c r="AG155" s="28"/>
      <c r="AH155" s="28"/>
      <c r="AI155" s="28"/>
      <c r="AJ155" s="28"/>
      <c r="AK155" s="29"/>
      <c r="AL155" s="29">
        <v>2</v>
      </c>
      <c r="AM155" s="29"/>
      <c r="AN155" s="29">
        <v>1</v>
      </c>
      <c r="AO155" s="29"/>
      <c r="AP155" s="29"/>
      <c r="AQ155" s="29">
        <v>2</v>
      </c>
      <c r="AR155" s="29">
        <v>1</v>
      </c>
      <c r="AS155" s="29"/>
      <c r="AT155" s="29"/>
      <c r="AU155" s="29"/>
      <c r="AV155" s="29"/>
      <c r="AW155" s="30"/>
      <c r="AX155" s="30"/>
      <c r="AY155" s="30"/>
      <c r="AZ155" s="28">
        <v>2</v>
      </c>
      <c r="BA155" s="28">
        <v>1</v>
      </c>
      <c r="BB155" s="28"/>
      <c r="BC155" s="28"/>
      <c r="BD155" s="28"/>
      <c r="BE155" s="29">
        <v>1</v>
      </c>
      <c r="BF155" s="31">
        <f t="shared" si="5"/>
        <v>11</v>
      </c>
      <c r="BG155" s="32"/>
      <c r="BH155" s="22">
        <f>SUM(K155:BE155)+COUNTIF(K155:BE155,"x")</f>
        <v>11</v>
      </c>
      <c r="BI155" s="22">
        <f>SUM(K155:BE155)+COUNTIF(K155:BE155,"x")+COUNTIF(K155:BE155,"e")</f>
        <v>11</v>
      </c>
      <c r="BJ155" s="33"/>
    </row>
    <row r="156" spans="1:62" s="22" customFormat="1" ht="21.75" customHeight="1" thickBot="1">
      <c r="A156" s="25" t="s">
        <v>64</v>
      </c>
      <c r="B156" s="25"/>
      <c r="C156" s="25" t="s">
        <v>64</v>
      </c>
      <c r="D156" s="25" t="s">
        <v>64</v>
      </c>
      <c r="E156" s="25" t="s">
        <v>64</v>
      </c>
      <c r="F156" s="34" t="s">
        <v>439</v>
      </c>
      <c r="G156" s="34" t="s">
        <v>440</v>
      </c>
      <c r="H156" s="35" t="s">
        <v>441</v>
      </c>
      <c r="I156" s="36"/>
      <c r="J156" s="37"/>
      <c r="K156" s="28"/>
      <c r="L156" s="28"/>
      <c r="M156" s="28"/>
      <c r="N156" s="28"/>
      <c r="O156" s="29"/>
      <c r="P156" s="29"/>
      <c r="Q156" s="29"/>
      <c r="R156" s="29"/>
      <c r="S156" s="29">
        <v>3</v>
      </c>
      <c r="T156" s="29"/>
      <c r="U156" s="30"/>
      <c r="V156" s="30"/>
      <c r="W156" s="30"/>
      <c r="X156" s="30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30">
        <v>1</v>
      </c>
      <c r="AX156" s="30"/>
      <c r="AY156" s="30"/>
      <c r="AZ156" s="28"/>
      <c r="BA156" s="28"/>
      <c r="BB156" s="28"/>
      <c r="BC156" s="28"/>
      <c r="BD156" s="28"/>
      <c r="BE156" s="29"/>
      <c r="BF156" s="31">
        <f t="shared" si="5"/>
        <v>4</v>
      </c>
      <c r="BG156" s="32"/>
      <c r="BH156" s="22">
        <f>SUM(K156:BE156)+COUNTIF(K156:BE156,"x")</f>
        <v>4</v>
      </c>
      <c r="BI156" s="22">
        <f>SUM(K156:BE156)+COUNTIF(K156:BE156,"x")+COUNTIF(K156:BE156,"e")</f>
        <v>4</v>
      </c>
      <c r="BJ156" s="33"/>
    </row>
    <row r="157" spans="1:62" s="22" customFormat="1" ht="21.75" customHeight="1" thickBot="1">
      <c r="A157" s="25"/>
      <c r="B157" s="25"/>
      <c r="C157" s="25" t="s">
        <v>64</v>
      </c>
      <c r="D157" s="25" t="s">
        <v>64</v>
      </c>
      <c r="E157" s="25" t="s">
        <v>64</v>
      </c>
      <c r="F157" s="34" t="s">
        <v>442</v>
      </c>
      <c r="G157" s="34" t="s">
        <v>443</v>
      </c>
      <c r="H157" s="35" t="s">
        <v>444</v>
      </c>
      <c r="I157" s="36"/>
      <c r="J157" s="37" t="s">
        <v>128</v>
      </c>
      <c r="K157" s="28"/>
      <c r="L157" s="28"/>
      <c r="M157" s="28"/>
      <c r="N157" s="28"/>
      <c r="O157" s="29"/>
      <c r="P157" s="29"/>
      <c r="Q157" s="29"/>
      <c r="R157" s="29"/>
      <c r="S157" s="29"/>
      <c r="T157" s="29">
        <v>1</v>
      </c>
      <c r="U157" s="30"/>
      <c r="V157" s="30"/>
      <c r="W157" s="30"/>
      <c r="X157" s="30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30"/>
      <c r="AX157" s="30"/>
      <c r="AY157" s="30"/>
      <c r="AZ157" s="28"/>
      <c r="BA157" s="28"/>
      <c r="BB157" s="28"/>
      <c r="BC157" s="28"/>
      <c r="BD157" s="28"/>
      <c r="BE157" s="29"/>
      <c r="BF157" s="31">
        <f t="shared" si="5"/>
        <v>1</v>
      </c>
      <c r="BG157" s="32"/>
      <c r="BH157" s="22">
        <f>SUM(K157:BE157)+COUNTIF(K157:BE157,"x")</f>
        <v>1</v>
      </c>
      <c r="BI157" s="22">
        <f>SUM(K157:BE157)+COUNTIF(K157:BE157,"x")+COUNTIF(K157:BE157,"e")</f>
        <v>1</v>
      </c>
      <c r="BJ157" s="33"/>
    </row>
    <row r="158" spans="1:62" s="22" customFormat="1" ht="21.75" customHeight="1" thickBot="1">
      <c r="A158" s="25" t="s">
        <v>64</v>
      </c>
      <c r="B158" s="25" t="s">
        <v>64</v>
      </c>
      <c r="C158" s="25" t="s">
        <v>64</v>
      </c>
      <c r="D158" s="25" t="s">
        <v>64</v>
      </c>
      <c r="E158" s="25" t="s">
        <v>64</v>
      </c>
      <c r="F158" s="34" t="s">
        <v>445</v>
      </c>
      <c r="G158" s="34" t="s">
        <v>446</v>
      </c>
      <c r="H158" s="35" t="s">
        <v>447</v>
      </c>
      <c r="I158" s="36"/>
      <c r="J158" s="37"/>
      <c r="K158" s="28"/>
      <c r="L158" s="28"/>
      <c r="M158" s="28"/>
      <c r="N158" s="28"/>
      <c r="O158" s="29"/>
      <c r="P158" s="29"/>
      <c r="Q158" s="29"/>
      <c r="R158" s="29"/>
      <c r="S158" s="29"/>
      <c r="T158" s="29"/>
      <c r="U158" s="30"/>
      <c r="V158" s="30"/>
      <c r="W158" s="30"/>
      <c r="X158" s="30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30"/>
      <c r="AX158" s="30"/>
      <c r="AY158" s="30">
        <v>2</v>
      </c>
      <c r="AZ158" s="28"/>
      <c r="BA158" s="28"/>
      <c r="BB158" s="28"/>
      <c r="BC158" s="28"/>
      <c r="BD158" s="28"/>
      <c r="BE158" s="29">
        <v>2</v>
      </c>
      <c r="BF158" s="31">
        <f t="shared" si="5"/>
        <v>4</v>
      </c>
      <c r="BG158" s="32"/>
      <c r="BH158" s="22">
        <f>SUM(K158:BE158)+COUNTIF(K158:BE158,"x")</f>
        <v>4</v>
      </c>
      <c r="BI158" s="22">
        <f>SUM(K158:BE158)+COUNTIF(K158:BE158,"x")+COUNTIF(K158:BE158,"e")</f>
        <v>4</v>
      </c>
      <c r="BJ158" s="33"/>
    </row>
    <row r="159" spans="1:62" s="22" customFormat="1" ht="21.75" customHeight="1" thickBot="1">
      <c r="A159" s="25" t="s">
        <v>64</v>
      </c>
      <c r="B159" s="25"/>
      <c r="C159" s="25" t="s">
        <v>64</v>
      </c>
      <c r="D159" s="25" t="s">
        <v>64</v>
      </c>
      <c r="E159" s="25"/>
      <c r="F159" s="34" t="s">
        <v>448</v>
      </c>
      <c r="G159" s="34" t="s">
        <v>449</v>
      </c>
      <c r="H159" s="35" t="s">
        <v>450</v>
      </c>
      <c r="I159" s="36"/>
      <c r="J159" s="37"/>
      <c r="K159" s="28"/>
      <c r="L159" s="28"/>
      <c r="M159" s="28"/>
      <c r="N159" s="28"/>
      <c r="O159" s="29"/>
      <c r="P159" s="29"/>
      <c r="Q159" s="29"/>
      <c r="R159" s="29"/>
      <c r="S159" s="29"/>
      <c r="T159" s="29"/>
      <c r="U159" s="30"/>
      <c r="V159" s="30"/>
      <c r="W159" s="30"/>
      <c r="X159" s="30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9"/>
      <c r="AL159" s="29">
        <v>1</v>
      </c>
      <c r="AM159" s="29">
        <v>1</v>
      </c>
      <c r="AN159" s="29"/>
      <c r="AO159" s="29"/>
      <c r="AP159" s="29"/>
      <c r="AQ159" s="29"/>
      <c r="AR159" s="29"/>
      <c r="AS159" s="29"/>
      <c r="AT159" s="29"/>
      <c r="AU159" s="29"/>
      <c r="AV159" s="29"/>
      <c r="AW159" s="30"/>
      <c r="AX159" s="30">
        <v>1</v>
      </c>
      <c r="AY159" s="30"/>
      <c r="AZ159" s="28"/>
      <c r="BA159" s="28"/>
      <c r="BB159" s="28"/>
      <c r="BC159" s="28"/>
      <c r="BD159" s="28"/>
      <c r="BE159" s="29"/>
      <c r="BF159" s="31">
        <f t="shared" si="5"/>
        <v>3</v>
      </c>
      <c r="BG159" s="32"/>
      <c r="BH159" s="22">
        <f>SUM(K159:BE159)+COUNTIF(K159:BE159,"x")</f>
        <v>3</v>
      </c>
      <c r="BI159" s="22">
        <f>SUM(K159:BE159)+COUNTIF(K159:BE159,"x")+COUNTIF(K159:BE159,"e")</f>
        <v>3</v>
      </c>
      <c r="BJ159" s="33"/>
    </row>
    <row r="160" spans="1:62" s="22" customFormat="1" ht="21.75" customHeight="1" thickBot="1">
      <c r="A160" s="25"/>
      <c r="B160" s="25"/>
      <c r="C160" s="25"/>
      <c r="D160" s="25" t="s">
        <v>64</v>
      </c>
      <c r="E160" s="25"/>
      <c r="F160" s="34" t="s">
        <v>451</v>
      </c>
      <c r="G160" s="34" t="s">
        <v>452</v>
      </c>
      <c r="H160" s="35" t="s">
        <v>453</v>
      </c>
      <c r="I160" s="36"/>
      <c r="J160" s="37" t="s">
        <v>284</v>
      </c>
      <c r="K160" s="28"/>
      <c r="L160" s="28"/>
      <c r="M160" s="28"/>
      <c r="N160" s="28"/>
      <c r="O160" s="29"/>
      <c r="P160" s="29"/>
      <c r="Q160" s="29"/>
      <c r="R160" s="29"/>
      <c r="S160" s="29"/>
      <c r="T160" s="29"/>
      <c r="U160" s="30"/>
      <c r="V160" s="30"/>
      <c r="W160" s="30"/>
      <c r="X160" s="30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30"/>
      <c r="AX160" s="30"/>
      <c r="AY160" s="30"/>
      <c r="AZ160" s="28"/>
      <c r="BA160" s="28"/>
      <c r="BB160" s="28"/>
      <c r="BC160" s="28"/>
      <c r="BD160" s="28"/>
      <c r="BE160" s="29"/>
      <c r="BF160" s="31">
        <f t="shared" si="5"/>
        <v>0</v>
      </c>
      <c r="BG160" s="32"/>
      <c r="BH160" s="22">
        <f>SUM(K160:BE160)+COUNTIF(K160:BE160,"x")</f>
        <v>0</v>
      </c>
      <c r="BI160" s="22">
        <f>SUM(K160:BE160)+COUNTIF(K160:BE160,"x")+COUNTIF(K160:BE160,"e")</f>
        <v>0</v>
      </c>
      <c r="BJ160" s="33"/>
    </row>
    <row r="161" spans="1:62" s="22" customFormat="1" ht="21.75" customHeight="1" thickBot="1">
      <c r="A161" s="25"/>
      <c r="B161" s="25"/>
      <c r="C161" s="25"/>
      <c r="D161" s="25"/>
      <c r="E161" s="25"/>
      <c r="F161" s="34" t="s">
        <v>454</v>
      </c>
      <c r="G161" s="34" t="s">
        <v>455</v>
      </c>
      <c r="H161" s="35" t="s">
        <v>456</v>
      </c>
      <c r="I161" s="36"/>
      <c r="J161" s="37" t="s">
        <v>135</v>
      </c>
      <c r="K161" s="28"/>
      <c r="L161" s="28"/>
      <c r="M161" s="28"/>
      <c r="N161" s="28"/>
      <c r="O161" s="29"/>
      <c r="P161" s="29"/>
      <c r="Q161" s="29"/>
      <c r="R161" s="29"/>
      <c r="S161" s="29"/>
      <c r="T161" s="29"/>
      <c r="U161" s="30"/>
      <c r="V161" s="30"/>
      <c r="W161" s="30"/>
      <c r="X161" s="30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30"/>
      <c r="AX161" s="30"/>
      <c r="AY161" s="30"/>
      <c r="AZ161" s="28"/>
      <c r="BA161" s="28"/>
      <c r="BB161" s="28"/>
      <c r="BC161" s="28"/>
      <c r="BD161" s="28"/>
      <c r="BE161" s="29"/>
      <c r="BF161" s="31">
        <f t="shared" si="5"/>
        <v>0</v>
      </c>
      <c r="BG161" s="32"/>
      <c r="BH161" s="22">
        <f>SUM(K161:BE161)+COUNTIF(K161:BE161,"x")</f>
        <v>0</v>
      </c>
      <c r="BI161" s="22">
        <f>SUM(K161:BE161)+COUNTIF(K161:BE161,"x")+COUNTIF(K161:BE161,"e")</f>
        <v>0</v>
      </c>
      <c r="BJ161" s="33"/>
    </row>
    <row r="162" spans="1:62" s="22" customFormat="1" ht="21.75" customHeight="1" thickBot="1">
      <c r="A162" s="25" t="s">
        <v>64</v>
      </c>
      <c r="B162" s="25" t="s">
        <v>64</v>
      </c>
      <c r="C162" s="25" t="s">
        <v>64</v>
      </c>
      <c r="D162" s="25" t="s">
        <v>64</v>
      </c>
      <c r="E162" s="25"/>
      <c r="F162" s="34" t="s">
        <v>457</v>
      </c>
      <c r="G162" s="34" t="s">
        <v>458</v>
      </c>
      <c r="H162" s="35" t="s">
        <v>459</v>
      </c>
      <c r="I162" s="36"/>
      <c r="J162" s="37" t="s">
        <v>128</v>
      </c>
      <c r="K162" s="28"/>
      <c r="L162" s="28"/>
      <c r="M162" s="28"/>
      <c r="N162" s="28"/>
      <c r="O162" s="29"/>
      <c r="P162" s="29"/>
      <c r="Q162" s="29"/>
      <c r="R162" s="29"/>
      <c r="S162" s="29"/>
      <c r="T162" s="29"/>
      <c r="U162" s="30"/>
      <c r="V162" s="30"/>
      <c r="W162" s="30"/>
      <c r="X162" s="30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30"/>
      <c r="AX162" s="30"/>
      <c r="AY162" s="30"/>
      <c r="AZ162" s="28"/>
      <c r="BA162" s="28"/>
      <c r="BB162" s="28"/>
      <c r="BC162" s="28"/>
      <c r="BD162" s="28"/>
      <c r="BE162" s="29"/>
      <c r="BF162" s="31">
        <f t="shared" si="5"/>
        <v>0</v>
      </c>
      <c r="BG162" s="32"/>
      <c r="BH162" s="22">
        <f>SUM(K162:BE162)+COUNTIF(K162:BE162,"x")</f>
        <v>0</v>
      </c>
      <c r="BI162" s="22">
        <f>SUM(K162:BE162)+COUNTIF(K162:BE162,"x")+COUNTIF(K162:BE162,"e")</f>
        <v>0</v>
      </c>
      <c r="BJ162" s="33"/>
    </row>
    <row r="163" spans="1:62" s="22" customFormat="1" ht="21.75" customHeight="1" thickBot="1">
      <c r="A163" s="25"/>
      <c r="B163" s="25" t="s">
        <v>64</v>
      </c>
      <c r="C163" s="25" t="s">
        <v>64</v>
      </c>
      <c r="D163" s="25"/>
      <c r="E163" s="25"/>
      <c r="F163" s="34" t="s">
        <v>460</v>
      </c>
      <c r="G163" s="34" t="s">
        <v>461</v>
      </c>
      <c r="H163" s="35" t="s">
        <v>462</v>
      </c>
      <c r="I163" s="36"/>
      <c r="J163" s="37"/>
      <c r="K163" s="28"/>
      <c r="L163" s="28"/>
      <c r="M163" s="28"/>
      <c r="N163" s="28"/>
      <c r="O163" s="29"/>
      <c r="P163" s="29"/>
      <c r="Q163" s="29"/>
      <c r="R163" s="29"/>
      <c r="S163" s="29"/>
      <c r="T163" s="29"/>
      <c r="U163" s="30"/>
      <c r="V163" s="30"/>
      <c r="W163" s="30"/>
      <c r="X163" s="30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30"/>
      <c r="AX163" s="30"/>
      <c r="AY163" s="30"/>
      <c r="AZ163" s="28"/>
      <c r="BA163" s="28"/>
      <c r="BB163" s="28"/>
      <c r="BC163" s="28"/>
      <c r="BD163" s="28"/>
      <c r="BE163" s="29"/>
      <c r="BF163" s="31">
        <f t="shared" si="5"/>
        <v>0</v>
      </c>
      <c r="BG163" s="32"/>
      <c r="BH163" s="22">
        <f>SUM(K163:BE163)+COUNTIF(K163:BE163,"x")</f>
        <v>0</v>
      </c>
      <c r="BI163" s="22">
        <f>SUM(K163:BE163)+COUNTIF(K163:BE163,"x")+COUNTIF(K163:BE163,"e")</f>
        <v>0</v>
      </c>
      <c r="BJ163" s="33"/>
    </row>
    <row r="164" spans="1:62" s="22" customFormat="1" ht="21.75" customHeight="1" thickBot="1">
      <c r="A164" s="25" t="s">
        <v>64</v>
      </c>
      <c r="B164" s="25"/>
      <c r="C164" s="25"/>
      <c r="D164" s="25" t="s">
        <v>64</v>
      </c>
      <c r="E164" s="25" t="s">
        <v>64</v>
      </c>
      <c r="F164" s="34" t="s">
        <v>463</v>
      </c>
      <c r="G164" s="34" t="s">
        <v>464</v>
      </c>
      <c r="H164" s="35" t="s">
        <v>465</v>
      </c>
      <c r="I164" s="36"/>
      <c r="J164" s="37"/>
      <c r="K164" s="28"/>
      <c r="L164" s="28"/>
      <c r="M164" s="28"/>
      <c r="N164" s="28"/>
      <c r="O164" s="29"/>
      <c r="P164" s="29"/>
      <c r="Q164" s="29"/>
      <c r="R164" s="29"/>
      <c r="S164" s="29"/>
      <c r="T164" s="29"/>
      <c r="U164" s="30"/>
      <c r="V164" s="30"/>
      <c r="W164" s="30"/>
      <c r="X164" s="30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30"/>
      <c r="AX164" s="30"/>
      <c r="AY164" s="30"/>
      <c r="AZ164" s="28"/>
      <c r="BA164" s="28"/>
      <c r="BB164" s="28"/>
      <c r="BC164" s="28"/>
      <c r="BD164" s="28"/>
      <c r="BE164" s="29"/>
      <c r="BF164" s="31">
        <f t="shared" si="5"/>
        <v>0</v>
      </c>
      <c r="BG164" s="32"/>
      <c r="BH164" s="22">
        <f>SUM(K164:BE164)+COUNTIF(K164:BE164,"x")</f>
        <v>0</v>
      </c>
      <c r="BI164" s="22">
        <f>SUM(K164:BE164)+COUNTIF(K164:BE164,"x")+COUNTIF(K164:BE164,"e")</f>
        <v>0</v>
      </c>
      <c r="BJ164" s="33"/>
    </row>
    <row r="165" spans="1:62" s="22" customFormat="1" ht="21.75" customHeight="1" thickBot="1">
      <c r="A165" s="25" t="s">
        <v>64</v>
      </c>
      <c r="B165" s="25"/>
      <c r="C165" s="25"/>
      <c r="D165" s="25"/>
      <c r="E165" s="25" t="s">
        <v>64</v>
      </c>
      <c r="F165" s="34" t="s">
        <v>466</v>
      </c>
      <c r="G165" s="34" t="s">
        <v>467</v>
      </c>
      <c r="H165" s="35" t="s">
        <v>468</v>
      </c>
      <c r="I165" s="36"/>
      <c r="J165" s="37"/>
      <c r="K165" s="28"/>
      <c r="L165" s="28"/>
      <c r="M165" s="28"/>
      <c r="N165" s="28">
        <v>2</v>
      </c>
      <c r="O165" s="29"/>
      <c r="P165" s="29"/>
      <c r="Q165" s="29"/>
      <c r="R165" s="29"/>
      <c r="S165" s="29"/>
      <c r="T165" s="29"/>
      <c r="U165" s="30"/>
      <c r="V165" s="30"/>
      <c r="W165" s="30"/>
      <c r="X165" s="30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30"/>
      <c r="AX165" s="30"/>
      <c r="AY165" s="30"/>
      <c r="AZ165" s="28"/>
      <c r="BA165" s="28"/>
      <c r="BB165" s="28"/>
      <c r="BC165" s="28"/>
      <c r="BD165" s="28"/>
      <c r="BE165" s="29"/>
      <c r="BF165" s="31">
        <f t="shared" si="5"/>
        <v>2</v>
      </c>
      <c r="BG165" s="32"/>
      <c r="BH165" s="22">
        <f>SUM(K165:BE165)+COUNTIF(K165:BE165,"x")</f>
        <v>2</v>
      </c>
      <c r="BI165" s="22">
        <f>SUM(K165:BE165)+COUNTIF(K165:BE165,"x")+COUNTIF(K165:BE165,"e")</f>
        <v>2</v>
      </c>
      <c r="BJ165" s="33"/>
    </row>
    <row r="166" spans="1:62" s="22" customFormat="1" ht="21.75" customHeight="1" thickBot="1">
      <c r="A166" s="25"/>
      <c r="B166" s="25"/>
      <c r="C166" s="25"/>
      <c r="D166" s="25"/>
      <c r="E166" s="25"/>
      <c r="F166" s="34" t="s">
        <v>469</v>
      </c>
      <c r="G166" s="34" t="s">
        <v>470</v>
      </c>
      <c r="H166" s="35" t="s">
        <v>471</v>
      </c>
      <c r="I166" s="36"/>
      <c r="J166" s="37" t="s">
        <v>472</v>
      </c>
      <c r="K166" s="28"/>
      <c r="L166" s="28"/>
      <c r="M166" s="28"/>
      <c r="N166" s="28"/>
      <c r="O166" s="29"/>
      <c r="P166" s="29"/>
      <c r="Q166" s="29"/>
      <c r="R166" s="29"/>
      <c r="S166" s="29"/>
      <c r="T166" s="29"/>
      <c r="U166" s="30"/>
      <c r="V166" s="30"/>
      <c r="W166" s="30"/>
      <c r="X166" s="30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30"/>
      <c r="AX166" s="30"/>
      <c r="AY166" s="30"/>
      <c r="AZ166" s="28"/>
      <c r="BA166" s="28"/>
      <c r="BB166" s="28"/>
      <c r="BC166" s="28"/>
      <c r="BD166" s="28"/>
      <c r="BE166" s="29"/>
      <c r="BF166" s="31">
        <f t="shared" si="5"/>
        <v>0</v>
      </c>
      <c r="BG166" s="32"/>
      <c r="BH166" s="22">
        <f>SUM(K166:BE166)+COUNTIF(K166:BE166,"x")</f>
        <v>0</v>
      </c>
      <c r="BI166" s="22">
        <f>SUM(K166:BE166)+COUNTIF(K166:BE166,"x")+COUNTIF(K166:BE166,"e")</f>
        <v>0</v>
      </c>
      <c r="BJ166" s="33"/>
    </row>
    <row r="167" spans="1:62" s="22" customFormat="1" ht="21.75" customHeight="1" thickBot="1">
      <c r="A167" s="25" t="s">
        <v>64</v>
      </c>
      <c r="B167" s="25"/>
      <c r="C167" s="25"/>
      <c r="D167" s="25"/>
      <c r="E167" s="25" t="s">
        <v>64</v>
      </c>
      <c r="F167" s="34" t="s">
        <v>473</v>
      </c>
      <c r="G167" s="34" t="s">
        <v>474</v>
      </c>
      <c r="H167" s="35" t="s">
        <v>475</v>
      </c>
      <c r="I167" s="36"/>
      <c r="J167" s="37"/>
      <c r="K167" s="28"/>
      <c r="L167" s="28"/>
      <c r="M167" s="28"/>
      <c r="N167" s="28"/>
      <c r="O167" s="29"/>
      <c r="P167" s="29"/>
      <c r="Q167" s="29"/>
      <c r="R167" s="29"/>
      <c r="S167" s="29"/>
      <c r="T167" s="29"/>
      <c r="U167" s="30"/>
      <c r="V167" s="30"/>
      <c r="W167" s="30"/>
      <c r="X167" s="30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30">
        <v>1</v>
      </c>
      <c r="AX167" s="30"/>
      <c r="AY167" s="30">
        <v>2</v>
      </c>
      <c r="AZ167" s="28"/>
      <c r="BA167" s="28"/>
      <c r="BB167" s="28"/>
      <c r="BC167" s="28"/>
      <c r="BD167" s="28"/>
      <c r="BE167" s="29">
        <v>1</v>
      </c>
      <c r="BF167" s="31">
        <f t="shared" si="5"/>
        <v>4</v>
      </c>
      <c r="BG167" s="32"/>
      <c r="BH167" s="22">
        <f>SUM(K167:BE167)+COUNTIF(K167:BE167,"x")</f>
        <v>4</v>
      </c>
      <c r="BI167" s="22">
        <f>SUM(K167:BE167)+COUNTIF(K167:BE167,"x")+COUNTIF(K167:BE167,"e")</f>
        <v>4</v>
      </c>
      <c r="BJ167" s="33"/>
    </row>
    <row r="168" spans="1:62" s="22" customFormat="1" ht="21.75" customHeight="1" thickBot="1">
      <c r="A168" s="25"/>
      <c r="B168" s="25"/>
      <c r="C168" s="25"/>
      <c r="D168" s="25"/>
      <c r="E168" s="25"/>
      <c r="F168" s="34" t="s">
        <v>476</v>
      </c>
      <c r="G168" s="34" t="s">
        <v>477</v>
      </c>
      <c r="H168" s="35" t="s">
        <v>478</v>
      </c>
      <c r="I168" s="36"/>
      <c r="J168" s="37"/>
      <c r="K168" s="28"/>
      <c r="L168" s="28"/>
      <c r="M168" s="28"/>
      <c r="N168" s="28"/>
      <c r="O168" s="29"/>
      <c r="P168" s="29"/>
      <c r="Q168" s="29"/>
      <c r="R168" s="29"/>
      <c r="S168" s="29"/>
      <c r="T168" s="29"/>
      <c r="U168" s="30"/>
      <c r="V168" s="30"/>
      <c r="W168" s="30"/>
      <c r="X168" s="30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30"/>
      <c r="AX168" s="30"/>
      <c r="AY168" s="30"/>
      <c r="AZ168" s="28"/>
      <c r="BA168" s="28"/>
      <c r="BB168" s="28"/>
      <c r="BC168" s="28"/>
      <c r="BD168" s="28"/>
      <c r="BE168" s="29"/>
      <c r="BF168" s="31">
        <f t="shared" si="5"/>
        <v>0</v>
      </c>
      <c r="BG168" s="32"/>
      <c r="BH168" s="22">
        <f>SUM(K168:BE168)+COUNTIF(K168:BE168,"x")</f>
        <v>0</v>
      </c>
      <c r="BI168" s="22">
        <f>SUM(K168:BE168)+COUNTIF(K168:BE168,"x")+COUNTIF(K168:BE168,"e")</f>
        <v>0</v>
      </c>
      <c r="BJ168" s="33"/>
    </row>
    <row r="169" spans="1:62" s="22" customFormat="1" ht="21.75" customHeight="1" thickBot="1">
      <c r="A169" s="25" t="s">
        <v>64</v>
      </c>
      <c r="B169" s="25"/>
      <c r="C169" s="25" t="s">
        <v>64</v>
      </c>
      <c r="D169" s="25" t="s">
        <v>64</v>
      </c>
      <c r="E169" s="25" t="s">
        <v>64</v>
      </c>
      <c r="F169" s="34" t="s">
        <v>479</v>
      </c>
      <c r="G169" s="34" t="s">
        <v>480</v>
      </c>
      <c r="H169" s="35" t="s">
        <v>481</v>
      </c>
      <c r="I169" s="36"/>
      <c r="J169" s="37"/>
      <c r="K169" s="28"/>
      <c r="L169" s="28"/>
      <c r="M169" s="28"/>
      <c r="N169" s="28"/>
      <c r="O169" s="29"/>
      <c r="P169" s="29"/>
      <c r="Q169" s="29"/>
      <c r="R169" s="29"/>
      <c r="S169" s="29"/>
      <c r="T169" s="29"/>
      <c r="U169" s="30"/>
      <c r="V169" s="30"/>
      <c r="W169" s="30"/>
      <c r="X169" s="30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9"/>
      <c r="AL169" s="29">
        <v>2</v>
      </c>
      <c r="AM169" s="29"/>
      <c r="AN169" s="29">
        <v>2</v>
      </c>
      <c r="AO169" s="29"/>
      <c r="AP169" s="29"/>
      <c r="AQ169" s="29"/>
      <c r="AR169" s="29"/>
      <c r="AS169" s="29"/>
      <c r="AT169" s="29"/>
      <c r="AU169" s="29"/>
      <c r="AV169" s="29"/>
      <c r="AW169" s="30"/>
      <c r="AX169" s="30"/>
      <c r="AY169" s="30"/>
      <c r="AZ169" s="28"/>
      <c r="BA169" s="28"/>
      <c r="BB169" s="28"/>
      <c r="BC169" s="28"/>
      <c r="BD169" s="28"/>
      <c r="BE169" s="29"/>
      <c r="BF169" s="31">
        <f t="shared" si="5"/>
        <v>4</v>
      </c>
      <c r="BG169" s="32"/>
      <c r="BH169" s="22">
        <f>SUM(K169:BE169)+COUNTIF(K169:BE169,"x")</f>
        <v>4</v>
      </c>
      <c r="BI169" s="22">
        <f>SUM(K169:BE169)+COUNTIF(K169:BE169,"x")+COUNTIF(K169:BE169,"e")</f>
        <v>4</v>
      </c>
      <c r="BJ169" s="33"/>
    </row>
    <row r="170" spans="1:62" s="22" customFormat="1" ht="21.75" customHeight="1" thickBot="1">
      <c r="A170" s="25" t="s">
        <v>64</v>
      </c>
      <c r="B170" s="25"/>
      <c r="C170" s="25" t="s">
        <v>64</v>
      </c>
      <c r="D170" s="25" t="s">
        <v>64</v>
      </c>
      <c r="E170" s="25" t="s">
        <v>64</v>
      </c>
      <c r="F170" s="34" t="s">
        <v>482</v>
      </c>
      <c r="G170" s="34" t="s">
        <v>483</v>
      </c>
      <c r="H170" s="35" t="s">
        <v>484</v>
      </c>
      <c r="I170" s="36"/>
      <c r="J170" s="37"/>
      <c r="K170" s="28">
        <v>1</v>
      </c>
      <c r="L170" s="28"/>
      <c r="M170" s="28"/>
      <c r="N170" s="28"/>
      <c r="O170" s="29"/>
      <c r="P170" s="29"/>
      <c r="Q170" s="29"/>
      <c r="R170" s="29"/>
      <c r="S170" s="29"/>
      <c r="T170" s="29"/>
      <c r="U170" s="30"/>
      <c r="V170" s="30"/>
      <c r="W170" s="30"/>
      <c r="X170" s="30"/>
      <c r="Y170" s="28"/>
      <c r="Z170" s="28"/>
      <c r="AA170" s="28"/>
      <c r="AB170" s="28"/>
      <c r="AC170" s="28"/>
      <c r="AD170" s="28"/>
      <c r="AE170" s="28">
        <v>1</v>
      </c>
      <c r="AF170" s="28"/>
      <c r="AG170" s="28">
        <v>1</v>
      </c>
      <c r="AH170" s="28"/>
      <c r="AI170" s="28"/>
      <c r="AJ170" s="28"/>
      <c r="AK170" s="29">
        <v>1</v>
      </c>
      <c r="AL170" s="29">
        <v>2</v>
      </c>
      <c r="AM170" s="29"/>
      <c r="AN170" s="29"/>
      <c r="AO170" s="29">
        <v>1</v>
      </c>
      <c r="AP170" s="29"/>
      <c r="AQ170" s="29"/>
      <c r="AR170" s="29"/>
      <c r="AS170" s="29"/>
      <c r="AT170" s="29"/>
      <c r="AU170" s="29"/>
      <c r="AV170" s="29"/>
      <c r="AW170" s="30"/>
      <c r="AX170" s="30">
        <v>1</v>
      </c>
      <c r="AY170" s="30">
        <v>1</v>
      </c>
      <c r="AZ170" s="28"/>
      <c r="BA170" s="28"/>
      <c r="BB170" s="28"/>
      <c r="BC170" s="28"/>
      <c r="BD170" s="28"/>
      <c r="BE170" s="29"/>
      <c r="BF170" s="31">
        <f t="shared" si="5"/>
        <v>9</v>
      </c>
      <c r="BG170" s="32"/>
      <c r="BH170" s="22">
        <f>SUM(K170:BE170)+COUNTIF(K170:BE170,"x")</f>
        <v>9</v>
      </c>
      <c r="BI170" s="22">
        <f>SUM(K170:BE170)+COUNTIF(K170:BE170,"x")+COUNTIF(K170:BE170,"e")</f>
        <v>9</v>
      </c>
      <c r="BJ170" s="33"/>
    </row>
    <row r="171" spans="1:62" s="22" customFormat="1" ht="21.75" customHeight="1" thickBot="1">
      <c r="A171" s="25" t="s">
        <v>64</v>
      </c>
      <c r="B171" s="25" t="s">
        <v>64</v>
      </c>
      <c r="C171" s="25" t="s">
        <v>64</v>
      </c>
      <c r="D171" s="25" t="s">
        <v>64</v>
      </c>
      <c r="E171" s="25" t="s">
        <v>64</v>
      </c>
      <c r="F171" s="34" t="s">
        <v>485</v>
      </c>
      <c r="G171" s="34" t="s">
        <v>486</v>
      </c>
      <c r="H171" s="35" t="s">
        <v>487</v>
      </c>
      <c r="I171" s="36"/>
      <c r="J171" s="37"/>
      <c r="K171" s="28"/>
      <c r="L171" s="28"/>
      <c r="M171" s="28"/>
      <c r="N171" s="28"/>
      <c r="O171" s="29"/>
      <c r="P171" s="29"/>
      <c r="Q171" s="29"/>
      <c r="R171" s="29"/>
      <c r="S171" s="29"/>
      <c r="T171" s="29"/>
      <c r="U171" s="30"/>
      <c r="V171" s="30"/>
      <c r="W171" s="30"/>
      <c r="X171" s="30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9"/>
      <c r="AL171" s="29"/>
      <c r="AM171" s="29"/>
      <c r="AN171" s="29"/>
      <c r="AO171" s="29"/>
      <c r="AP171" s="29"/>
      <c r="AQ171" s="29"/>
      <c r="AR171" s="29">
        <v>1</v>
      </c>
      <c r="AS171" s="29"/>
      <c r="AT171" s="29"/>
      <c r="AU171" s="29"/>
      <c r="AV171" s="29"/>
      <c r="AW171" s="30">
        <v>1</v>
      </c>
      <c r="AX171" s="30"/>
      <c r="AY171" s="30"/>
      <c r="AZ171" s="28">
        <v>1</v>
      </c>
      <c r="BA171" s="28"/>
      <c r="BB171" s="28"/>
      <c r="BC171" s="28"/>
      <c r="BD171" s="28"/>
      <c r="BE171" s="29">
        <v>1</v>
      </c>
      <c r="BF171" s="31">
        <f t="shared" si="5"/>
        <v>4</v>
      </c>
      <c r="BG171" s="32"/>
      <c r="BH171" s="22">
        <f>SUM(K171:BE171)+COUNTIF(K171:BE171,"x")</f>
        <v>4</v>
      </c>
      <c r="BI171" s="22">
        <f>SUM(K171:BE171)+COUNTIF(K171:BE171,"x")+COUNTIF(K171:BE171,"e")</f>
        <v>4</v>
      </c>
      <c r="BJ171" s="33"/>
    </row>
    <row r="172" spans="1:62" s="22" customFormat="1" ht="21.75" customHeight="1" thickBot="1">
      <c r="A172" s="25"/>
      <c r="B172" s="25" t="s">
        <v>64</v>
      </c>
      <c r="C172" s="25" t="s">
        <v>64</v>
      </c>
      <c r="D172" s="25"/>
      <c r="E172" s="25" t="s">
        <v>64</v>
      </c>
      <c r="F172" s="34" t="s">
        <v>488</v>
      </c>
      <c r="G172" s="34" t="s">
        <v>489</v>
      </c>
      <c r="H172" s="35" t="s">
        <v>490</v>
      </c>
      <c r="I172" s="36"/>
      <c r="J172" s="37"/>
      <c r="K172" s="28"/>
      <c r="L172" s="28"/>
      <c r="M172" s="28"/>
      <c r="N172" s="28"/>
      <c r="O172" s="29"/>
      <c r="P172" s="29">
        <v>1</v>
      </c>
      <c r="Q172" s="29"/>
      <c r="R172" s="29"/>
      <c r="S172" s="29"/>
      <c r="T172" s="29"/>
      <c r="U172" s="30"/>
      <c r="V172" s="30"/>
      <c r="W172" s="30"/>
      <c r="X172" s="30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9"/>
      <c r="AL172" s="29">
        <v>1</v>
      </c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30"/>
      <c r="AX172" s="30"/>
      <c r="AY172" s="30"/>
      <c r="AZ172" s="28"/>
      <c r="BA172" s="28"/>
      <c r="BB172" s="28"/>
      <c r="BC172" s="28"/>
      <c r="BD172" s="28"/>
      <c r="BE172" s="29"/>
      <c r="BF172" s="31">
        <f t="shared" si="5"/>
        <v>2</v>
      </c>
      <c r="BG172" s="32"/>
      <c r="BH172" s="22">
        <f>SUM(K172:BE172)+COUNTIF(K172:BE172,"x")</f>
        <v>2</v>
      </c>
      <c r="BI172" s="22">
        <f>SUM(K172:BE172)+COUNTIF(K172:BE172,"x")+COUNTIF(K172:BE172,"e")</f>
        <v>2</v>
      </c>
      <c r="BJ172" s="33"/>
    </row>
    <row r="173" spans="1:62" s="22" customFormat="1" ht="21.75" customHeight="1" thickBot="1">
      <c r="A173" s="25" t="s">
        <v>64</v>
      </c>
      <c r="B173" s="25" t="s">
        <v>64</v>
      </c>
      <c r="C173" s="25" t="s">
        <v>64</v>
      </c>
      <c r="D173" s="25" t="s">
        <v>64</v>
      </c>
      <c r="E173" s="25" t="s">
        <v>64</v>
      </c>
      <c r="F173" s="34" t="s">
        <v>491</v>
      </c>
      <c r="G173" s="34" t="s">
        <v>492</v>
      </c>
      <c r="H173" s="35" t="s">
        <v>493</v>
      </c>
      <c r="I173" s="36"/>
      <c r="J173" s="37"/>
      <c r="K173" s="28"/>
      <c r="L173" s="28"/>
      <c r="M173" s="28"/>
      <c r="N173" s="28"/>
      <c r="O173" s="29"/>
      <c r="P173" s="29"/>
      <c r="Q173" s="29"/>
      <c r="R173" s="29"/>
      <c r="S173" s="29"/>
      <c r="T173" s="29"/>
      <c r="U173" s="30"/>
      <c r="V173" s="30"/>
      <c r="W173" s="30"/>
      <c r="X173" s="30"/>
      <c r="Y173" s="28"/>
      <c r="Z173" s="28"/>
      <c r="AA173" s="28"/>
      <c r="AB173" s="28">
        <v>1</v>
      </c>
      <c r="AC173" s="28">
        <v>1</v>
      </c>
      <c r="AD173" s="28"/>
      <c r="AE173" s="28">
        <v>2</v>
      </c>
      <c r="AF173" s="28"/>
      <c r="AG173" s="28"/>
      <c r="AH173" s="28"/>
      <c r="AI173" s="28"/>
      <c r="AJ173" s="28"/>
      <c r="AK173" s="29"/>
      <c r="AL173" s="29">
        <v>2</v>
      </c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30"/>
      <c r="AX173" s="30"/>
      <c r="AY173" s="30"/>
      <c r="AZ173" s="28"/>
      <c r="BA173" s="28"/>
      <c r="BB173" s="28"/>
      <c r="BC173" s="28"/>
      <c r="BD173" s="28"/>
      <c r="BE173" s="29"/>
      <c r="BF173" s="31">
        <f t="shared" si="5"/>
        <v>6</v>
      </c>
      <c r="BG173" s="32"/>
      <c r="BH173" s="22">
        <f>SUM(K173:BE173)+COUNTIF(K173:BE173,"x")</f>
        <v>6</v>
      </c>
      <c r="BI173" s="22">
        <f>SUM(K173:BE173)+COUNTIF(K173:BE173,"x")+COUNTIF(K173:BE173,"e")</f>
        <v>6</v>
      </c>
      <c r="BJ173" s="33"/>
    </row>
    <row r="174" spans="1:62" s="22" customFormat="1" ht="21.75" customHeight="1" thickBot="1">
      <c r="A174" s="25"/>
      <c r="B174" s="25" t="s">
        <v>64</v>
      </c>
      <c r="C174" s="25" t="s">
        <v>64</v>
      </c>
      <c r="D174" s="25" t="s">
        <v>64</v>
      </c>
      <c r="E174" s="25" t="s">
        <v>64</v>
      </c>
      <c r="F174" s="34" t="s">
        <v>494</v>
      </c>
      <c r="G174" s="34" t="s">
        <v>495</v>
      </c>
      <c r="H174" s="35" t="s">
        <v>496</v>
      </c>
      <c r="I174" s="36"/>
      <c r="J174" s="37"/>
      <c r="K174" s="28">
        <v>2</v>
      </c>
      <c r="L174" s="28">
        <v>24</v>
      </c>
      <c r="M174" s="28">
        <v>11</v>
      </c>
      <c r="N174" s="28"/>
      <c r="O174" s="29"/>
      <c r="P174" s="29"/>
      <c r="Q174" s="29"/>
      <c r="R174" s="29"/>
      <c r="S174" s="29">
        <v>2</v>
      </c>
      <c r="T174" s="29"/>
      <c r="U174" s="30"/>
      <c r="V174" s="30"/>
      <c r="W174" s="30"/>
      <c r="X174" s="30"/>
      <c r="Y174" s="28"/>
      <c r="Z174" s="28"/>
      <c r="AA174" s="28"/>
      <c r="AB174" s="28"/>
      <c r="AC174" s="28"/>
      <c r="AD174" s="28"/>
      <c r="AE174" s="28">
        <v>1</v>
      </c>
      <c r="AF174" s="28"/>
      <c r="AG174" s="28"/>
      <c r="AH174" s="28"/>
      <c r="AI174" s="28"/>
      <c r="AJ174" s="28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30"/>
      <c r="AX174" s="30">
        <v>2</v>
      </c>
      <c r="AY174" s="30"/>
      <c r="AZ174" s="28"/>
      <c r="BA174" s="28"/>
      <c r="BB174" s="28"/>
      <c r="BC174" s="28"/>
      <c r="BD174" s="28"/>
      <c r="BE174" s="29"/>
      <c r="BF174" s="31">
        <f t="shared" si="5"/>
        <v>42</v>
      </c>
      <c r="BG174" s="32"/>
      <c r="BH174" s="22">
        <f>SUM(K174:BE174)+COUNTIF(K174:BE174,"x")</f>
        <v>42</v>
      </c>
      <c r="BI174" s="22">
        <f>SUM(K174:BE174)+COUNTIF(K174:BE174,"x")+COUNTIF(K174:BE174,"e")</f>
        <v>42</v>
      </c>
      <c r="BJ174" s="33"/>
    </row>
    <row r="175" spans="1:62" s="22" customFormat="1" ht="21.75" customHeight="1" thickBot="1">
      <c r="A175" s="25"/>
      <c r="B175" s="25"/>
      <c r="C175" s="25"/>
      <c r="D175" s="25"/>
      <c r="E175" s="25"/>
      <c r="F175" s="34" t="s">
        <v>497</v>
      </c>
      <c r="G175" s="34" t="s">
        <v>498</v>
      </c>
      <c r="H175" s="35" t="s">
        <v>499</v>
      </c>
      <c r="I175" s="36"/>
      <c r="J175" s="37"/>
      <c r="K175" s="28"/>
      <c r="L175" s="28"/>
      <c r="M175" s="28"/>
      <c r="N175" s="28"/>
      <c r="O175" s="29"/>
      <c r="P175" s="29"/>
      <c r="Q175" s="29"/>
      <c r="R175" s="29"/>
      <c r="S175" s="29"/>
      <c r="T175" s="29"/>
      <c r="U175" s="30"/>
      <c r="V175" s="30"/>
      <c r="W175" s="30"/>
      <c r="X175" s="30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30"/>
      <c r="AX175" s="30"/>
      <c r="AY175" s="30"/>
      <c r="AZ175" s="28"/>
      <c r="BA175" s="28"/>
      <c r="BB175" s="28"/>
      <c r="BC175" s="28"/>
      <c r="BD175" s="28"/>
      <c r="BE175" s="29"/>
      <c r="BF175" s="31">
        <f t="shared" si="5"/>
        <v>0</v>
      </c>
      <c r="BG175" s="32"/>
      <c r="BH175" s="22">
        <f>SUM(K175:BE175)+COUNTIF(K175:BE175,"x")</f>
        <v>0</v>
      </c>
      <c r="BI175" s="22">
        <f>SUM(K175:BE175)+COUNTIF(K175:BE175,"x")+COUNTIF(K175:BE175,"e")</f>
        <v>0</v>
      </c>
      <c r="BJ175" s="33"/>
    </row>
    <row r="176" spans="1:62" s="22" customFormat="1" ht="21.75" customHeight="1" thickBot="1">
      <c r="A176" s="25"/>
      <c r="B176" s="25"/>
      <c r="C176" s="25" t="s">
        <v>64</v>
      </c>
      <c r="D176" s="25"/>
      <c r="E176" s="25"/>
      <c r="F176" s="34" t="s">
        <v>500</v>
      </c>
      <c r="G176" s="34" t="s">
        <v>501</v>
      </c>
      <c r="H176" s="35" t="s">
        <v>502</v>
      </c>
      <c r="I176" s="36"/>
      <c r="J176" s="37" t="s">
        <v>135</v>
      </c>
      <c r="K176" s="28">
        <v>1</v>
      </c>
      <c r="L176" s="28"/>
      <c r="M176" s="28"/>
      <c r="N176" s="28"/>
      <c r="O176" s="29"/>
      <c r="P176" s="29"/>
      <c r="Q176" s="29"/>
      <c r="R176" s="29"/>
      <c r="S176" s="29"/>
      <c r="T176" s="29"/>
      <c r="U176" s="30"/>
      <c r="V176" s="30"/>
      <c r="W176" s="30"/>
      <c r="X176" s="30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30"/>
      <c r="AX176" s="30"/>
      <c r="AY176" s="30"/>
      <c r="AZ176" s="28"/>
      <c r="BA176" s="28"/>
      <c r="BB176" s="28"/>
      <c r="BC176" s="28"/>
      <c r="BD176" s="28"/>
      <c r="BE176" s="29"/>
      <c r="BF176" s="31">
        <f t="shared" si="5"/>
        <v>1</v>
      </c>
      <c r="BG176" s="32"/>
      <c r="BH176" s="22">
        <f>SUM(K176:BE176)+COUNTIF(K176:BE176,"x")</f>
        <v>1</v>
      </c>
      <c r="BI176" s="22">
        <f>SUM(K176:BE176)+COUNTIF(K176:BE176,"x")+COUNTIF(K176:BE176,"e")</f>
        <v>1</v>
      </c>
      <c r="BJ176" s="33"/>
    </row>
    <row r="177" spans="1:62" s="22" customFormat="1" ht="21.75" customHeight="1" thickBot="1">
      <c r="A177" s="25"/>
      <c r="B177" s="25" t="s">
        <v>64</v>
      </c>
      <c r="C177" s="25" t="s">
        <v>64</v>
      </c>
      <c r="D177" s="25" t="s">
        <v>64</v>
      </c>
      <c r="E177" s="25" t="s">
        <v>64</v>
      </c>
      <c r="F177" s="34" t="s">
        <v>503</v>
      </c>
      <c r="G177" s="34" t="s">
        <v>504</v>
      </c>
      <c r="H177" s="35" t="s">
        <v>505</v>
      </c>
      <c r="I177" s="36"/>
      <c r="J177" s="37"/>
      <c r="K177" s="28"/>
      <c r="L177" s="28">
        <v>1</v>
      </c>
      <c r="M177" s="28">
        <v>1</v>
      </c>
      <c r="N177" s="28"/>
      <c r="O177" s="29"/>
      <c r="P177" s="29">
        <v>1</v>
      </c>
      <c r="Q177" s="29">
        <v>2</v>
      </c>
      <c r="R177" s="29"/>
      <c r="S177" s="29"/>
      <c r="T177" s="29"/>
      <c r="U177" s="30"/>
      <c r="V177" s="30"/>
      <c r="W177" s="30"/>
      <c r="X177" s="30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30"/>
      <c r="AX177" s="30"/>
      <c r="AY177" s="30"/>
      <c r="AZ177" s="28"/>
      <c r="BA177" s="28"/>
      <c r="BB177" s="28"/>
      <c r="BC177" s="28"/>
      <c r="BD177" s="28"/>
      <c r="BE177" s="29"/>
      <c r="BF177" s="31">
        <f t="shared" si="5"/>
        <v>5</v>
      </c>
      <c r="BG177" s="32"/>
      <c r="BH177" s="22">
        <f>SUM(K177:BE177)+COUNTIF(K177:BE177,"x")</f>
        <v>5</v>
      </c>
      <c r="BI177" s="22">
        <f>SUM(K177:BE177)+COUNTIF(K177:BE177,"x")+COUNTIF(K177:BE177,"e")</f>
        <v>5</v>
      </c>
      <c r="BJ177" s="33"/>
    </row>
    <row r="178" spans="1:62" s="22" customFormat="1" ht="21.75" customHeight="1" thickBot="1">
      <c r="A178" s="25" t="s">
        <v>64</v>
      </c>
      <c r="B178" s="25"/>
      <c r="C178" s="25"/>
      <c r="D178" s="25"/>
      <c r="E178" s="25"/>
      <c r="F178" s="34" t="s">
        <v>506</v>
      </c>
      <c r="G178" s="34" t="s">
        <v>507</v>
      </c>
      <c r="H178" s="35" t="s">
        <v>508</v>
      </c>
      <c r="I178" s="36" t="s">
        <v>509</v>
      </c>
      <c r="J178" s="37" t="s">
        <v>78</v>
      </c>
      <c r="K178" s="28"/>
      <c r="L178" s="28"/>
      <c r="M178" s="28"/>
      <c r="N178" s="28"/>
      <c r="O178" s="29"/>
      <c r="P178" s="29"/>
      <c r="Q178" s="29"/>
      <c r="R178" s="29"/>
      <c r="S178" s="29"/>
      <c r="T178" s="29"/>
      <c r="U178" s="30"/>
      <c r="V178" s="30"/>
      <c r="W178" s="30"/>
      <c r="X178" s="30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30"/>
      <c r="AX178" s="30"/>
      <c r="AY178" s="30"/>
      <c r="AZ178" s="28"/>
      <c r="BA178" s="28"/>
      <c r="BB178" s="28"/>
      <c r="BC178" s="28"/>
      <c r="BD178" s="28"/>
      <c r="BE178" s="29"/>
      <c r="BF178" s="31">
        <f t="shared" si="5"/>
        <v>0</v>
      </c>
      <c r="BG178" s="32"/>
      <c r="BH178" s="22">
        <f>SUM(K178:BE178)+COUNTIF(K178:BE178,"x")</f>
        <v>0</v>
      </c>
      <c r="BI178" s="22">
        <f>SUM(K178:BE178)+COUNTIF(K178:BE178,"x")+COUNTIF(K178:BE178,"e")</f>
        <v>0</v>
      </c>
      <c r="BJ178" s="33"/>
    </row>
    <row r="179" spans="1:62" s="22" customFormat="1" ht="21.75" customHeight="1" thickBot="1">
      <c r="A179" s="25" t="s">
        <v>64</v>
      </c>
      <c r="B179" s="25" t="s">
        <v>64</v>
      </c>
      <c r="C179" s="25" t="s">
        <v>64</v>
      </c>
      <c r="D179" s="25" t="s">
        <v>64</v>
      </c>
      <c r="E179" s="25" t="s">
        <v>64</v>
      </c>
      <c r="F179" s="34" t="s">
        <v>510</v>
      </c>
      <c r="G179" s="34" t="s">
        <v>511</v>
      </c>
      <c r="H179" s="35" t="s">
        <v>512</v>
      </c>
      <c r="I179" s="36"/>
      <c r="J179" s="37"/>
      <c r="K179" s="28"/>
      <c r="L179" s="28"/>
      <c r="M179" s="28"/>
      <c r="N179" s="28"/>
      <c r="O179" s="29"/>
      <c r="P179" s="29"/>
      <c r="Q179" s="29"/>
      <c r="R179" s="29"/>
      <c r="S179" s="29"/>
      <c r="T179" s="29"/>
      <c r="U179" s="30"/>
      <c r="V179" s="30">
        <v>2</v>
      </c>
      <c r="W179" s="30"/>
      <c r="X179" s="30"/>
      <c r="Y179" s="28">
        <v>1</v>
      </c>
      <c r="Z179" s="28">
        <v>2</v>
      </c>
      <c r="AA179" s="28"/>
      <c r="AB179" s="28">
        <v>1</v>
      </c>
      <c r="AC179" s="28"/>
      <c r="AD179" s="28"/>
      <c r="AE179" s="28"/>
      <c r="AF179" s="28"/>
      <c r="AG179" s="28"/>
      <c r="AH179" s="28"/>
      <c r="AI179" s="28"/>
      <c r="AJ179" s="28"/>
      <c r="AK179" s="29">
        <v>1</v>
      </c>
      <c r="AL179" s="29">
        <v>1</v>
      </c>
      <c r="AM179" s="29"/>
      <c r="AN179" s="29">
        <v>1</v>
      </c>
      <c r="AO179" s="29"/>
      <c r="AP179" s="29"/>
      <c r="AQ179" s="29"/>
      <c r="AR179" s="29"/>
      <c r="AS179" s="29"/>
      <c r="AT179" s="29"/>
      <c r="AU179" s="29"/>
      <c r="AV179" s="29"/>
      <c r="AW179" s="30">
        <v>1</v>
      </c>
      <c r="AX179" s="30">
        <v>3</v>
      </c>
      <c r="AY179" s="30">
        <v>1</v>
      </c>
      <c r="AZ179" s="28"/>
      <c r="BA179" s="28"/>
      <c r="BB179" s="28"/>
      <c r="BC179" s="28"/>
      <c r="BD179" s="28"/>
      <c r="BE179" s="29"/>
      <c r="BF179" s="31">
        <f t="shared" si="5"/>
        <v>14</v>
      </c>
      <c r="BG179" s="32"/>
      <c r="BH179" s="22">
        <f>SUM(K179:BE179)+COUNTIF(K179:BE179,"x")</f>
        <v>14</v>
      </c>
      <c r="BI179" s="22">
        <f>SUM(K179:BE179)+COUNTIF(K179:BE179,"x")+COUNTIF(K179:BE179,"e")</f>
        <v>14</v>
      </c>
      <c r="BJ179" s="33"/>
    </row>
    <row r="180" spans="1:62" s="22" customFormat="1" ht="21.75" customHeight="1" thickBot="1">
      <c r="A180" s="25"/>
      <c r="B180" s="25"/>
      <c r="C180" s="25"/>
      <c r="D180" s="25"/>
      <c r="E180" s="25"/>
      <c r="F180" s="34" t="s">
        <v>513</v>
      </c>
      <c r="G180" s="34" t="s">
        <v>514</v>
      </c>
      <c r="H180" s="35" t="s">
        <v>515</v>
      </c>
      <c r="I180" s="36"/>
      <c r="J180" s="37" t="s">
        <v>284</v>
      </c>
      <c r="K180" s="28"/>
      <c r="L180" s="28"/>
      <c r="M180" s="28"/>
      <c r="N180" s="28"/>
      <c r="O180" s="29"/>
      <c r="P180" s="29"/>
      <c r="Q180" s="29"/>
      <c r="R180" s="29"/>
      <c r="S180" s="29"/>
      <c r="T180" s="29"/>
      <c r="U180" s="30"/>
      <c r="V180" s="30"/>
      <c r="W180" s="30"/>
      <c r="X180" s="30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30"/>
      <c r="AX180" s="30"/>
      <c r="AY180" s="30"/>
      <c r="AZ180" s="28"/>
      <c r="BA180" s="28"/>
      <c r="BB180" s="28"/>
      <c r="BC180" s="28"/>
      <c r="BD180" s="28"/>
      <c r="BE180" s="29"/>
      <c r="BF180" s="31">
        <f t="shared" si="5"/>
        <v>0</v>
      </c>
      <c r="BG180" s="32"/>
      <c r="BH180" s="22">
        <f>SUM(K180:BE180)+COUNTIF(K180:BE180,"x")</f>
        <v>0</v>
      </c>
      <c r="BI180" s="22">
        <f>SUM(K180:BE180)+COUNTIF(K180:BE180,"x")+COUNTIF(K180:BE180,"e")</f>
        <v>0</v>
      </c>
      <c r="BJ180" s="33"/>
    </row>
    <row r="181" spans="1:62" s="22" customFormat="1" ht="21.75" customHeight="1" thickBot="1">
      <c r="A181" s="25"/>
      <c r="B181" s="25"/>
      <c r="C181" s="25"/>
      <c r="D181" s="25"/>
      <c r="E181" s="25"/>
      <c r="F181" s="34" t="s">
        <v>516</v>
      </c>
      <c r="G181" s="34" t="s">
        <v>517</v>
      </c>
      <c r="H181" s="35" t="s">
        <v>518</v>
      </c>
      <c r="I181" s="36"/>
      <c r="J181" s="37" t="s">
        <v>78</v>
      </c>
      <c r="K181" s="28"/>
      <c r="L181" s="28"/>
      <c r="M181" s="28"/>
      <c r="N181" s="28"/>
      <c r="O181" s="29"/>
      <c r="P181" s="29"/>
      <c r="Q181" s="29"/>
      <c r="R181" s="29"/>
      <c r="S181" s="29"/>
      <c r="T181" s="29"/>
      <c r="U181" s="30"/>
      <c r="V181" s="30"/>
      <c r="W181" s="30"/>
      <c r="X181" s="30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30"/>
      <c r="AX181" s="30"/>
      <c r="AY181" s="30"/>
      <c r="AZ181" s="28"/>
      <c r="BA181" s="28"/>
      <c r="BB181" s="28"/>
      <c r="BC181" s="28"/>
      <c r="BD181" s="28"/>
      <c r="BE181" s="29"/>
      <c r="BF181" s="31">
        <f t="shared" si="5"/>
        <v>0</v>
      </c>
      <c r="BG181" s="32"/>
      <c r="BH181" s="22">
        <f>SUM(K181:BE181)+COUNTIF(K181:BE181,"x")</f>
        <v>0</v>
      </c>
      <c r="BI181" s="22">
        <f>SUM(K181:BE181)+COUNTIF(K181:BE181,"x")+COUNTIF(K181:BE181,"e")</f>
        <v>0</v>
      </c>
      <c r="BJ181" s="33"/>
    </row>
    <row r="182" spans="1:62" s="22" customFormat="1" ht="21.75" customHeight="1" thickBot="1">
      <c r="A182" s="25"/>
      <c r="B182" s="25"/>
      <c r="C182" s="25"/>
      <c r="D182" s="25"/>
      <c r="E182" s="25"/>
      <c r="F182" s="34" t="s">
        <v>519</v>
      </c>
      <c r="G182" s="34" t="s">
        <v>520</v>
      </c>
      <c r="H182" s="35" t="s">
        <v>521</v>
      </c>
      <c r="I182" s="36"/>
      <c r="J182" s="37"/>
      <c r="K182" s="28"/>
      <c r="L182" s="28"/>
      <c r="M182" s="28"/>
      <c r="N182" s="28"/>
      <c r="O182" s="29"/>
      <c r="P182" s="29"/>
      <c r="Q182" s="29"/>
      <c r="R182" s="29"/>
      <c r="S182" s="29"/>
      <c r="T182" s="29"/>
      <c r="U182" s="30"/>
      <c r="V182" s="30"/>
      <c r="W182" s="30"/>
      <c r="X182" s="30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30"/>
      <c r="AX182" s="30"/>
      <c r="AY182" s="30"/>
      <c r="AZ182" s="28"/>
      <c r="BA182" s="28"/>
      <c r="BB182" s="28"/>
      <c r="BC182" s="28"/>
      <c r="BD182" s="28"/>
      <c r="BE182" s="29"/>
      <c r="BF182" s="31">
        <f t="shared" si="5"/>
        <v>0</v>
      </c>
      <c r="BG182" s="32"/>
      <c r="BH182" s="22">
        <f>SUM(K182:BE182)+COUNTIF(K182:BE182,"x")</f>
        <v>0</v>
      </c>
      <c r="BI182" s="22">
        <f>SUM(K182:BE182)+COUNTIF(K182:BE182,"x")+COUNTIF(K182:BE182,"e")</f>
        <v>0</v>
      </c>
      <c r="BJ182" s="33"/>
    </row>
    <row r="183" spans="1:62" s="22" customFormat="1" ht="21.75" customHeight="1" thickBot="1">
      <c r="A183" s="25"/>
      <c r="B183" s="25"/>
      <c r="C183" s="25"/>
      <c r="D183" s="25"/>
      <c r="E183" s="25"/>
      <c r="F183" s="34" t="s">
        <v>522</v>
      </c>
      <c r="G183" s="34" t="s">
        <v>523</v>
      </c>
      <c r="H183" s="35" t="s">
        <v>524</v>
      </c>
      <c r="I183" s="36"/>
      <c r="J183" s="37" t="s">
        <v>525</v>
      </c>
      <c r="K183" s="28"/>
      <c r="L183" s="28"/>
      <c r="M183" s="28"/>
      <c r="N183" s="28"/>
      <c r="O183" s="29"/>
      <c r="P183" s="29"/>
      <c r="Q183" s="29"/>
      <c r="R183" s="29"/>
      <c r="S183" s="29"/>
      <c r="T183" s="29"/>
      <c r="U183" s="30"/>
      <c r="V183" s="30"/>
      <c r="W183" s="30"/>
      <c r="X183" s="30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30"/>
      <c r="AX183" s="30"/>
      <c r="AY183" s="30"/>
      <c r="AZ183" s="28"/>
      <c r="BA183" s="28"/>
      <c r="BB183" s="28"/>
      <c r="BC183" s="28"/>
      <c r="BD183" s="28"/>
      <c r="BE183" s="29"/>
      <c r="BF183" s="31">
        <f t="shared" si="5"/>
        <v>0</v>
      </c>
      <c r="BG183" s="32"/>
      <c r="BH183" s="22">
        <f>SUM(K183:BE183)+COUNTIF(K183:BE183,"x")</f>
        <v>0</v>
      </c>
      <c r="BI183" s="22">
        <f>SUM(K183:BE183)+COUNTIF(K183:BE183,"x")+COUNTIF(K183:BE183,"e")</f>
        <v>0</v>
      </c>
      <c r="BJ183" s="33"/>
    </row>
    <row r="184" spans="1:62" s="22" customFormat="1" ht="21.75" customHeight="1" thickBot="1">
      <c r="A184" s="25" t="s">
        <v>64</v>
      </c>
      <c r="B184" s="25"/>
      <c r="C184" s="25" t="s">
        <v>64</v>
      </c>
      <c r="D184" s="25" t="s">
        <v>64</v>
      </c>
      <c r="E184" s="25" t="s">
        <v>64</v>
      </c>
      <c r="F184" s="34" t="s">
        <v>526</v>
      </c>
      <c r="G184" s="34" t="s">
        <v>527</v>
      </c>
      <c r="H184" s="35" t="s">
        <v>528</v>
      </c>
      <c r="I184" s="36"/>
      <c r="J184" s="37"/>
      <c r="K184" s="28" t="s">
        <v>68</v>
      </c>
      <c r="L184" s="28"/>
      <c r="M184" s="28">
        <v>100</v>
      </c>
      <c r="N184" s="28">
        <v>100</v>
      </c>
      <c r="O184" s="29">
        <v>213</v>
      </c>
      <c r="P184" s="29">
        <v>100</v>
      </c>
      <c r="Q184" s="29"/>
      <c r="R184" s="29"/>
      <c r="S184" s="29">
        <v>50</v>
      </c>
      <c r="T184" s="29">
        <v>20</v>
      </c>
      <c r="U184" s="30"/>
      <c r="V184" s="30"/>
      <c r="W184" s="30"/>
      <c r="X184" s="30"/>
      <c r="Y184" s="28"/>
      <c r="Z184" s="28"/>
      <c r="AA184" s="28"/>
      <c r="AB184" s="28"/>
      <c r="AC184" s="28"/>
      <c r="AD184" s="28"/>
      <c r="AE184" s="28">
        <v>1</v>
      </c>
      <c r="AF184" s="28"/>
      <c r="AG184" s="28"/>
      <c r="AH184" s="28"/>
      <c r="AI184" s="28"/>
      <c r="AJ184" s="28"/>
      <c r="AK184" s="29"/>
      <c r="AL184" s="29"/>
      <c r="AM184" s="29"/>
      <c r="AN184" s="29">
        <v>1</v>
      </c>
      <c r="AO184" s="29"/>
      <c r="AP184" s="29"/>
      <c r="AQ184" s="29"/>
      <c r="AR184" s="29"/>
      <c r="AS184" s="29"/>
      <c r="AT184" s="29"/>
      <c r="AU184" s="29"/>
      <c r="AV184" s="29"/>
      <c r="AW184" s="30">
        <v>1</v>
      </c>
      <c r="AX184" s="30"/>
      <c r="AY184" s="30">
        <v>1</v>
      </c>
      <c r="AZ184" s="28"/>
      <c r="BA184" s="28"/>
      <c r="BB184" s="28"/>
      <c r="BC184" s="28"/>
      <c r="BD184" s="28"/>
      <c r="BE184" s="29">
        <v>1</v>
      </c>
      <c r="BF184" s="31">
        <f t="shared" si="5"/>
        <v>589</v>
      </c>
      <c r="BG184" s="32" t="s">
        <v>529</v>
      </c>
      <c r="BH184" s="22">
        <f>SUM(K184:BE184)+COUNTIF(K184:BE184,"x")</f>
        <v>589</v>
      </c>
      <c r="BI184" s="22">
        <f>SUM(K184:BE184)+COUNTIF(K184:BE184,"x")+COUNTIF(K184:BE184,"e")</f>
        <v>589</v>
      </c>
      <c r="BJ184" s="33"/>
    </row>
    <row r="185" spans="1:62" s="22" customFormat="1" ht="21.75" customHeight="1" thickBot="1">
      <c r="A185" s="25"/>
      <c r="B185" s="25" t="s">
        <v>64</v>
      </c>
      <c r="C185" s="25" t="s">
        <v>64</v>
      </c>
      <c r="D185" s="25"/>
      <c r="E185" s="25"/>
      <c r="F185" s="34" t="s">
        <v>530</v>
      </c>
      <c r="G185" s="34" t="s">
        <v>531</v>
      </c>
      <c r="H185" s="35" t="s">
        <v>532</v>
      </c>
      <c r="I185" s="36"/>
      <c r="J185" s="37"/>
      <c r="K185" s="28"/>
      <c r="L185" s="28"/>
      <c r="M185" s="28"/>
      <c r="N185" s="28"/>
      <c r="O185" s="29"/>
      <c r="P185" s="29"/>
      <c r="Q185" s="29"/>
      <c r="R185" s="29"/>
      <c r="S185" s="29"/>
      <c r="T185" s="29"/>
      <c r="U185" s="30"/>
      <c r="V185" s="30"/>
      <c r="W185" s="30"/>
      <c r="X185" s="30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30"/>
      <c r="AX185" s="30"/>
      <c r="AY185" s="30"/>
      <c r="AZ185" s="28"/>
      <c r="BA185" s="28"/>
      <c r="BB185" s="28"/>
      <c r="BC185" s="28"/>
      <c r="BD185" s="28"/>
      <c r="BE185" s="29"/>
      <c r="BF185" s="31">
        <f t="shared" si="5"/>
        <v>0</v>
      </c>
      <c r="BG185" s="32"/>
      <c r="BH185" s="22">
        <f>SUM(K185:BE185)+COUNTIF(K185:BE185,"x")</f>
        <v>0</v>
      </c>
      <c r="BI185" s="22">
        <f>SUM(K185:BE185)+COUNTIF(K185:BE185,"x")+COUNTIF(K185:BE185,"e")</f>
        <v>0</v>
      </c>
      <c r="BJ185" s="33"/>
    </row>
    <row r="186" spans="1:62" s="22" customFormat="1" ht="21.75" customHeight="1" thickBot="1">
      <c r="A186" s="25" t="s">
        <v>64</v>
      </c>
      <c r="B186" s="25" t="s">
        <v>64</v>
      </c>
      <c r="C186" s="25" t="s">
        <v>64</v>
      </c>
      <c r="D186" s="25" t="s">
        <v>64</v>
      </c>
      <c r="E186" s="25" t="s">
        <v>64</v>
      </c>
      <c r="F186" s="42" t="s">
        <v>533</v>
      </c>
      <c r="G186" s="34" t="s">
        <v>534</v>
      </c>
      <c r="H186" s="35" t="s">
        <v>535</v>
      </c>
      <c r="I186" s="36"/>
      <c r="J186" s="37"/>
      <c r="K186" s="28">
        <v>2</v>
      </c>
      <c r="L186" s="28">
        <v>3</v>
      </c>
      <c r="M186" s="28">
        <v>1</v>
      </c>
      <c r="N186" s="28"/>
      <c r="O186" s="29"/>
      <c r="P186" s="29"/>
      <c r="Q186" s="29"/>
      <c r="R186" s="29"/>
      <c r="S186" s="29"/>
      <c r="T186" s="29"/>
      <c r="U186" s="30"/>
      <c r="V186" s="30"/>
      <c r="W186" s="30"/>
      <c r="X186" s="30"/>
      <c r="Y186" s="28">
        <v>1</v>
      </c>
      <c r="Z186" s="28"/>
      <c r="AA186" s="28"/>
      <c r="AB186" s="28">
        <v>1</v>
      </c>
      <c r="AC186" s="28">
        <v>1</v>
      </c>
      <c r="AD186" s="28">
        <v>1</v>
      </c>
      <c r="AE186" s="28"/>
      <c r="AF186" s="28"/>
      <c r="AG186" s="28"/>
      <c r="AH186" s="28">
        <v>3</v>
      </c>
      <c r="AI186" s="28"/>
      <c r="AJ186" s="28"/>
      <c r="AK186" s="29">
        <v>1</v>
      </c>
      <c r="AL186" s="29"/>
      <c r="AM186" s="29"/>
      <c r="AN186" s="29"/>
      <c r="AO186" s="29"/>
      <c r="AP186" s="29"/>
      <c r="AQ186" s="29"/>
      <c r="AR186" s="29"/>
      <c r="AS186" s="29"/>
      <c r="AT186" s="29"/>
      <c r="AU186" s="29">
        <v>1</v>
      </c>
      <c r="AV186" s="29"/>
      <c r="AW186" s="30">
        <v>1</v>
      </c>
      <c r="AX186" s="30"/>
      <c r="AY186" s="30"/>
      <c r="AZ186" s="28"/>
      <c r="BA186" s="28"/>
      <c r="BB186" s="28"/>
      <c r="BC186" s="28">
        <v>1</v>
      </c>
      <c r="BD186" s="28"/>
      <c r="BE186" s="29"/>
      <c r="BF186" s="31">
        <f t="shared" si="5"/>
        <v>17</v>
      </c>
      <c r="BG186" s="32"/>
      <c r="BH186" s="22">
        <f>SUM(K186:BE186)+COUNTIF(K186:BE186,"x")</f>
        <v>17</v>
      </c>
      <c r="BI186" s="22">
        <f>SUM(K186:BE186)+COUNTIF(K186:BE186,"x")+COUNTIF(K186:BE186,"e")</f>
        <v>17</v>
      </c>
      <c r="BJ186" s="33"/>
    </row>
    <row r="187" spans="1:62" s="22" customFormat="1" ht="21.75" customHeight="1" thickBot="1">
      <c r="A187" s="25"/>
      <c r="B187" s="25"/>
      <c r="C187" s="25"/>
      <c r="D187" s="25"/>
      <c r="E187" s="25"/>
      <c r="F187" s="34" t="s">
        <v>536</v>
      </c>
      <c r="G187" s="34" t="s">
        <v>537</v>
      </c>
      <c r="H187" s="35" t="s">
        <v>538</v>
      </c>
      <c r="I187" s="36"/>
      <c r="J187" s="37" t="s">
        <v>78</v>
      </c>
      <c r="K187" s="28"/>
      <c r="L187" s="28"/>
      <c r="M187" s="28"/>
      <c r="N187" s="28"/>
      <c r="O187" s="29"/>
      <c r="P187" s="29"/>
      <c r="Q187" s="29"/>
      <c r="R187" s="29"/>
      <c r="S187" s="29"/>
      <c r="T187" s="29"/>
      <c r="U187" s="30"/>
      <c r="V187" s="30"/>
      <c r="W187" s="30"/>
      <c r="X187" s="30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30"/>
      <c r="AX187" s="30"/>
      <c r="AY187" s="30"/>
      <c r="AZ187" s="28"/>
      <c r="BA187" s="28"/>
      <c r="BB187" s="28"/>
      <c r="BC187" s="28"/>
      <c r="BD187" s="28"/>
      <c r="BE187" s="29"/>
      <c r="BF187" s="31">
        <f t="shared" si="5"/>
        <v>0</v>
      </c>
      <c r="BG187" s="32"/>
      <c r="BH187" s="22">
        <f>SUM(K187:BE187)+COUNTIF(K187:BE187,"x")</f>
        <v>0</v>
      </c>
      <c r="BI187" s="22">
        <f>SUM(K187:BE187)+COUNTIF(K187:BE187,"x")+COUNTIF(K187:BE187,"e")</f>
        <v>0</v>
      </c>
      <c r="BJ187" s="33"/>
    </row>
    <row r="188" spans="1:62" s="22" customFormat="1" ht="21.75" customHeight="1" thickBot="1">
      <c r="A188" s="25"/>
      <c r="B188" s="25"/>
      <c r="C188" s="25"/>
      <c r="D188" s="25"/>
      <c r="E188" s="25"/>
      <c r="F188" s="34" t="s">
        <v>539</v>
      </c>
      <c r="G188" s="34" t="s">
        <v>540</v>
      </c>
      <c r="H188" s="35" t="s">
        <v>541</v>
      </c>
      <c r="I188" s="36"/>
      <c r="J188" s="37"/>
      <c r="K188" s="28"/>
      <c r="L188" s="28"/>
      <c r="M188" s="28"/>
      <c r="N188" s="28"/>
      <c r="O188" s="29"/>
      <c r="P188" s="29"/>
      <c r="Q188" s="29"/>
      <c r="R188" s="29"/>
      <c r="S188" s="29"/>
      <c r="T188" s="29"/>
      <c r="U188" s="30"/>
      <c r="V188" s="30"/>
      <c r="W188" s="30"/>
      <c r="X188" s="30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30"/>
      <c r="AX188" s="30"/>
      <c r="AY188" s="30"/>
      <c r="AZ188" s="28"/>
      <c r="BA188" s="28"/>
      <c r="BB188" s="28"/>
      <c r="BC188" s="28"/>
      <c r="BD188" s="28"/>
      <c r="BE188" s="29"/>
      <c r="BF188" s="31">
        <f t="shared" si="5"/>
        <v>0</v>
      </c>
      <c r="BG188" s="32"/>
      <c r="BH188" s="22">
        <f>SUM(K188:BE188)+COUNTIF(K188:BE188,"x")</f>
        <v>0</v>
      </c>
      <c r="BI188" s="22">
        <f>SUM(K188:BE188)+COUNTIF(K188:BE188,"x")+COUNTIF(K188:BE188,"e")</f>
        <v>0</v>
      </c>
      <c r="BJ188" s="33"/>
    </row>
    <row r="189" spans="1:62" s="22" customFormat="1" ht="21.75" customHeight="1" thickBot="1">
      <c r="A189" s="25"/>
      <c r="B189" s="25"/>
      <c r="C189" s="25"/>
      <c r="D189" s="25"/>
      <c r="E189" s="25" t="s">
        <v>64</v>
      </c>
      <c r="F189" s="34" t="s">
        <v>542</v>
      </c>
      <c r="G189" s="34" t="s">
        <v>543</v>
      </c>
      <c r="H189" s="35" t="s">
        <v>544</v>
      </c>
      <c r="I189" s="36"/>
      <c r="J189" s="37"/>
      <c r="K189" s="28"/>
      <c r="L189" s="28"/>
      <c r="M189" s="28"/>
      <c r="N189" s="28"/>
      <c r="O189" s="29"/>
      <c r="P189" s="29"/>
      <c r="Q189" s="29"/>
      <c r="R189" s="29"/>
      <c r="S189" s="29"/>
      <c r="T189" s="29"/>
      <c r="U189" s="30"/>
      <c r="V189" s="30"/>
      <c r="W189" s="30"/>
      <c r="X189" s="30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30">
        <v>1</v>
      </c>
      <c r="AX189" s="30"/>
      <c r="AY189" s="30"/>
      <c r="AZ189" s="28"/>
      <c r="BA189" s="28"/>
      <c r="BB189" s="28"/>
      <c r="BC189" s="28"/>
      <c r="BD189" s="28"/>
      <c r="BE189" s="29"/>
      <c r="BF189" s="31">
        <f t="shared" si="5"/>
        <v>1</v>
      </c>
      <c r="BG189" s="32"/>
      <c r="BH189" s="22">
        <f>SUM(K189:BE189)+COUNTIF(K189:BE189,"x")</f>
        <v>1</v>
      </c>
      <c r="BI189" s="22">
        <f>SUM(K189:BE189)+COUNTIF(K189:BE189,"x")+COUNTIF(K189:BE189,"e")</f>
        <v>1</v>
      </c>
      <c r="BJ189" s="33"/>
    </row>
    <row r="190" spans="1:62" s="22" customFormat="1" ht="21.75" customHeight="1" thickBot="1">
      <c r="A190" s="25"/>
      <c r="B190" s="25"/>
      <c r="C190" s="25"/>
      <c r="D190" s="25"/>
      <c r="E190" s="25"/>
      <c r="F190" s="38"/>
      <c r="G190" s="165"/>
      <c r="H190" s="165"/>
      <c r="I190" s="36"/>
      <c r="J190" s="37"/>
      <c r="K190" s="28"/>
      <c r="L190" s="28"/>
      <c r="M190" s="28"/>
      <c r="N190" s="28"/>
      <c r="O190" s="29"/>
      <c r="P190" s="29"/>
      <c r="Q190" s="29"/>
      <c r="R190" s="29"/>
      <c r="S190" s="29"/>
      <c r="T190" s="29"/>
      <c r="U190" s="30"/>
      <c r="V190" s="30"/>
      <c r="W190" s="30"/>
      <c r="X190" s="30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30"/>
      <c r="AX190" s="30"/>
      <c r="AY190" s="30"/>
      <c r="AZ190" s="28"/>
      <c r="BA190" s="28"/>
      <c r="BB190" s="28"/>
      <c r="BC190" s="28"/>
      <c r="BD190" s="28"/>
      <c r="BE190" s="29"/>
      <c r="BF190" s="31"/>
      <c r="BG190" s="32"/>
      <c r="BH190" s="22">
        <f>SUM(K190:BE190)+COUNTIF(K190:BE190,"x")</f>
        <v>0</v>
      </c>
      <c r="BI190" s="22">
        <f>SUM(K190:BE190)+COUNTIF(K190:BE190,"x")+COUNTIF(K190:BE190,"e")</f>
        <v>0</v>
      </c>
      <c r="BJ190" s="33"/>
    </row>
    <row r="191" spans="1:62" s="22" customFormat="1" ht="21.75" customHeight="1" thickBot="1">
      <c r="A191" s="25"/>
      <c r="B191" s="25"/>
      <c r="C191" s="25"/>
      <c r="D191" s="25"/>
      <c r="E191" s="25"/>
      <c r="F191" s="164" t="s">
        <v>545</v>
      </c>
      <c r="G191" s="164"/>
      <c r="H191" s="164"/>
      <c r="I191" s="39"/>
      <c r="J191" s="37"/>
      <c r="K191" s="28"/>
      <c r="L191" s="28"/>
      <c r="M191" s="28"/>
      <c r="N191" s="28"/>
      <c r="O191" s="29"/>
      <c r="P191" s="29"/>
      <c r="Q191" s="29"/>
      <c r="R191" s="29"/>
      <c r="S191" s="29"/>
      <c r="T191" s="29"/>
      <c r="U191" s="30"/>
      <c r="V191" s="30"/>
      <c r="W191" s="30"/>
      <c r="X191" s="30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30"/>
      <c r="AX191" s="30"/>
      <c r="AY191" s="30"/>
      <c r="AZ191" s="28"/>
      <c r="BA191" s="28"/>
      <c r="BB191" s="28"/>
      <c r="BC191" s="28"/>
      <c r="BD191" s="28"/>
      <c r="BE191" s="29"/>
      <c r="BF191" s="31"/>
      <c r="BG191" s="32"/>
      <c r="BH191" s="22">
        <f>SUM(K191:BE191)+COUNTIF(K191:BE191,"x")</f>
        <v>0</v>
      </c>
      <c r="BI191" s="22">
        <f>SUM(K191:BE191)+COUNTIF(K191:BE191,"x")+COUNTIF(K191:BE191,"e")</f>
        <v>0</v>
      </c>
      <c r="BJ191" s="33"/>
    </row>
    <row r="192" spans="1:62" s="22" customFormat="1" ht="21.75" customHeight="1" thickBot="1">
      <c r="A192" s="25"/>
      <c r="B192" s="25" t="s">
        <v>64</v>
      </c>
      <c r="C192" s="25" t="s">
        <v>64</v>
      </c>
      <c r="D192" s="25" t="s">
        <v>64</v>
      </c>
      <c r="E192" s="25" t="s">
        <v>64</v>
      </c>
      <c r="F192" s="34" t="s">
        <v>546</v>
      </c>
      <c r="G192" s="34" t="s">
        <v>547</v>
      </c>
      <c r="H192" s="35" t="s">
        <v>548</v>
      </c>
      <c r="I192" s="36"/>
      <c r="J192" s="37"/>
      <c r="K192" s="28"/>
      <c r="L192" s="28"/>
      <c r="M192" s="28"/>
      <c r="N192" s="28"/>
      <c r="O192" s="29"/>
      <c r="P192" s="29"/>
      <c r="Q192" s="29"/>
      <c r="R192" s="29"/>
      <c r="S192" s="29">
        <v>1000</v>
      </c>
      <c r="T192" s="29"/>
      <c r="U192" s="30"/>
      <c r="V192" s="30"/>
      <c r="W192" s="30"/>
      <c r="X192" s="30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30"/>
      <c r="AX192" s="30"/>
      <c r="AY192" s="30"/>
      <c r="AZ192" s="28"/>
      <c r="BA192" s="28"/>
      <c r="BB192" s="28"/>
      <c r="BC192" s="28"/>
      <c r="BD192" s="28"/>
      <c r="BE192" s="29"/>
      <c r="BF192" s="31">
        <f aca="true" t="shared" si="6" ref="BF192:BF205">SUM(K192:BE192)+COUNTIF(K192:BE192,"x")+COUNTIF(K192:BE192,"e")+COUNTIF(K192:BE192,"t")</f>
        <v>1000</v>
      </c>
      <c r="BG192" s="32"/>
      <c r="BH192" s="22">
        <f>SUM(K192:BE192)+COUNTIF(K192:BE192,"x")</f>
        <v>1000</v>
      </c>
      <c r="BI192" s="22">
        <f>SUM(K192:BE192)+COUNTIF(K192:BE192,"x")+COUNTIF(K192:BE192,"e")</f>
        <v>1000</v>
      </c>
      <c r="BJ192" s="33"/>
    </row>
    <row r="193" spans="1:62" s="22" customFormat="1" ht="21.75" customHeight="1" thickBot="1">
      <c r="A193" s="25" t="s">
        <v>64</v>
      </c>
      <c r="B193" s="25"/>
      <c r="C193" s="25"/>
      <c r="D193" s="25" t="s">
        <v>64</v>
      </c>
      <c r="E193" s="25" t="s">
        <v>64</v>
      </c>
      <c r="F193" s="34" t="s">
        <v>549</v>
      </c>
      <c r="G193" s="34" t="s">
        <v>550</v>
      </c>
      <c r="H193" s="35" t="s">
        <v>551</v>
      </c>
      <c r="I193" s="36"/>
      <c r="J193" s="37"/>
      <c r="K193" s="28"/>
      <c r="L193" s="28"/>
      <c r="M193" s="28">
        <v>1</v>
      </c>
      <c r="N193" s="28"/>
      <c r="O193" s="29"/>
      <c r="P193" s="29"/>
      <c r="Q193" s="29"/>
      <c r="R193" s="29"/>
      <c r="S193" s="29"/>
      <c r="T193" s="29"/>
      <c r="U193" s="30"/>
      <c r="V193" s="30"/>
      <c r="W193" s="30"/>
      <c r="X193" s="30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30"/>
      <c r="AX193" s="30"/>
      <c r="AY193" s="30"/>
      <c r="AZ193" s="28"/>
      <c r="BA193" s="28"/>
      <c r="BB193" s="28"/>
      <c r="BC193" s="28"/>
      <c r="BD193" s="28"/>
      <c r="BE193" s="29"/>
      <c r="BF193" s="31">
        <f t="shared" si="6"/>
        <v>1</v>
      </c>
      <c r="BG193" s="32"/>
      <c r="BH193" s="22">
        <f>SUM(K193:BE193)+COUNTIF(K193:BE193,"x")</f>
        <v>1</v>
      </c>
      <c r="BI193" s="22">
        <f>SUM(K193:BE193)+COUNTIF(K193:BE193,"x")+COUNTIF(K193:BE193,"e")</f>
        <v>1</v>
      </c>
      <c r="BJ193" s="33"/>
    </row>
    <row r="194" spans="1:62" s="22" customFormat="1" ht="21.75" customHeight="1" thickBot="1">
      <c r="A194" s="25"/>
      <c r="B194" s="25"/>
      <c r="C194" s="25"/>
      <c r="D194" s="25"/>
      <c r="E194" s="25"/>
      <c r="F194" s="34" t="s">
        <v>552</v>
      </c>
      <c r="G194" s="34" t="s">
        <v>553</v>
      </c>
      <c r="H194" s="35" t="s">
        <v>554</v>
      </c>
      <c r="I194" s="36"/>
      <c r="J194" s="37" t="s">
        <v>164</v>
      </c>
      <c r="K194" s="28"/>
      <c r="L194" s="28"/>
      <c r="M194" s="28"/>
      <c r="N194" s="28"/>
      <c r="O194" s="29"/>
      <c r="P194" s="29"/>
      <c r="Q194" s="29"/>
      <c r="R194" s="29"/>
      <c r="S194" s="29"/>
      <c r="T194" s="29"/>
      <c r="U194" s="30"/>
      <c r="V194" s="30"/>
      <c r="W194" s="30"/>
      <c r="X194" s="30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30"/>
      <c r="AX194" s="30"/>
      <c r="AY194" s="30"/>
      <c r="AZ194" s="28"/>
      <c r="BA194" s="28"/>
      <c r="BB194" s="28"/>
      <c r="BC194" s="28"/>
      <c r="BD194" s="28"/>
      <c r="BE194" s="29"/>
      <c r="BF194" s="31">
        <f t="shared" si="6"/>
        <v>0</v>
      </c>
      <c r="BG194" s="32"/>
      <c r="BH194" s="22">
        <f>SUM(K194:BE194)+COUNTIF(K194:BE194,"x")</f>
        <v>0</v>
      </c>
      <c r="BI194" s="22">
        <f>SUM(K194:BE194)+COUNTIF(K194:BE194,"x")+COUNTIF(K194:BE194,"e")</f>
        <v>0</v>
      </c>
      <c r="BJ194" s="33"/>
    </row>
    <row r="195" spans="1:62" s="22" customFormat="1" ht="21.75" customHeight="1" thickBot="1">
      <c r="A195" s="25" t="s">
        <v>64</v>
      </c>
      <c r="B195" s="25" t="s">
        <v>64</v>
      </c>
      <c r="C195" s="25" t="s">
        <v>64</v>
      </c>
      <c r="D195" s="25" t="s">
        <v>64</v>
      </c>
      <c r="E195" s="25" t="s">
        <v>64</v>
      </c>
      <c r="F195" s="34" t="s">
        <v>555</v>
      </c>
      <c r="G195" s="34" t="s">
        <v>556</v>
      </c>
      <c r="H195" s="35" t="s">
        <v>557</v>
      </c>
      <c r="I195" s="36"/>
      <c r="J195" s="37"/>
      <c r="K195" s="28"/>
      <c r="L195" s="28"/>
      <c r="M195" s="28"/>
      <c r="N195" s="28"/>
      <c r="O195" s="29"/>
      <c r="P195" s="29"/>
      <c r="Q195" s="29"/>
      <c r="R195" s="29"/>
      <c r="S195" s="29"/>
      <c r="T195" s="29"/>
      <c r="U195" s="30"/>
      <c r="V195" s="30"/>
      <c r="W195" s="30"/>
      <c r="X195" s="30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9"/>
      <c r="AL195" s="29">
        <v>1</v>
      </c>
      <c r="AM195" s="29">
        <v>1</v>
      </c>
      <c r="AN195" s="29">
        <v>1</v>
      </c>
      <c r="AO195" s="29"/>
      <c r="AP195" s="29"/>
      <c r="AQ195" s="29"/>
      <c r="AR195" s="29"/>
      <c r="AS195" s="29"/>
      <c r="AT195" s="29"/>
      <c r="AU195" s="29"/>
      <c r="AV195" s="29"/>
      <c r="AW195" s="30"/>
      <c r="AX195" s="30"/>
      <c r="AY195" s="30"/>
      <c r="AZ195" s="28"/>
      <c r="BA195" s="28"/>
      <c r="BB195" s="28"/>
      <c r="BC195" s="28"/>
      <c r="BD195" s="28"/>
      <c r="BE195" s="29"/>
      <c r="BF195" s="31">
        <f t="shared" si="6"/>
        <v>3</v>
      </c>
      <c r="BG195" s="32"/>
      <c r="BH195" s="22">
        <f>SUM(K195:BE195)+COUNTIF(K195:BE195,"x")</f>
        <v>3</v>
      </c>
      <c r="BI195" s="22">
        <f>SUM(K195:BE195)+COUNTIF(K195:BE195,"x")+COUNTIF(K195:BE195,"e")</f>
        <v>3</v>
      </c>
      <c r="BJ195" s="33"/>
    </row>
    <row r="196" spans="1:62" s="22" customFormat="1" ht="21.75" customHeight="1" thickBot="1">
      <c r="A196" s="25" t="s">
        <v>64</v>
      </c>
      <c r="B196" s="25"/>
      <c r="C196" s="25"/>
      <c r="D196" s="25" t="s">
        <v>64</v>
      </c>
      <c r="E196" s="25" t="s">
        <v>64</v>
      </c>
      <c r="F196" s="34" t="s">
        <v>558</v>
      </c>
      <c r="G196" s="34" t="s">
        <v>559</v>
      </c>
      <c r="H196" s="35" t="s">
        <v>560</v>
      </c>
      <c r="I196" s="36"/>
      <c r="J196" s="37"/>
      <c r="K196" s="28"/>
      <c r="L196" s="28"/>
      <c r="M196" s="28"/>
      <c r="N196" s="28"/>
      <c r="O196" s="29"/>
      <c r="P196" s="29">
        <v>1</v>
      </c>
      <c r="Q196" s="29">
        <v>2</v>
      </c>
      <c r="R196" s="29"/>
      <c r="S196" s="29"/>
      <c r="T196" s="29"/>
      <c r="U196" s="30"/>
      <c r="V196" s="30"/>
      <c r="W196" s="30"/>
      <c r="X196" s="30"/>
      <c r="Y196" s="28"/>
      <c r="Z196" s="28">
        <v>1</v>
      </c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30"/>
      <c r="AX196" s="30"/>
      <c r="AY196" s="30"/>
      <c r="AZ196" s="28"/>
      <c r="BA196" s="28"/>
      <c r="BB196" s="28"/>
      <c r="BC196" s="28"/>
      <c r="BD196" s="28"/>
      <c r="BE196" s="29"/>
      <c r="BF196" s="31">
        <f t="shared" si="6"/>
        <v>4</v>
      </c>
      <c r="BG196" s="32"/>
      <c r="BH196" s="22">
        <f>SUM(K196:BE196)+COUNTIF(K196:BE196,"x")</f>
        <v>4</v>
      </c>
      <c r="BI196" s="22">
        <f>SUM(K196:BE196)+COUNTIF(K196:BE196,"x")+COUNTIF(K196:BE196,"e")</f>
        <v>4</v>
      </c>
      <c r="BJ196" s="33"/>
    </row>
    <row r="197" spans="1:62" s="22" customFormat="1" ht="21.75" customHeight="1" thickBot="1">
      <c r="A197" s="25"/>
      <c r="B197" s="25"/>
      <c r="C197" s="25"/>
      <c r="D197" s="25"/>
      <c r="E197" s="25"/>
      <c r="F197" s="34" t="s">
        <v>561</v>
      </c>
      <c r="G197" s="34" t="s">
        <v>562</v>
      </c>
      <c r="H197" s="35" t="s">
        <v>563</v>
      </c>
      <c r="I197" s="36"/>
      <c r="J197" s="37" t="s">
        <v>135</v>
      </c>
      <c r="K197" s="28"/>
      <c r="L197" s="28"/>
      <c r="M197" s="28"/>
      <c r="N197" s="28"/>
      <c r="O197" s="29"/>
      <c r="P197" s="29"/>
      <c r="Q197" s="29"/>
      <c r="R197" s="29"/>
      <c r="S197" s="29"/>
      <c r="T197" s="29"/>
      <c r="U197" s="30"/>
      <c r="V197" s="30"/>
      <c r="W197" s="30"/>
      <c r="X197" s="30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30"/>
      <c r="AX197" s="30"/>
      <c r="AY197" s="30"/>
      <c r="AZ197" s="28"/>
      <c r="BA197" s="28"/>
      <c r="BB197" s="28"/>
      <c r="BC197" s="28"/>
      <c r="BD197" s="28"/>
      <c r="BE197" s="29"/>
      <c r="BF197" s="31">
        <f t="shared" si="6"/>
        <v>0</v>
      </c>
      <c r="BG197" s="32"/>
      <c r="BH197" s="22">
        <f>SUM(K197:BE197)+COUNTIF(K197:BE197,"x")</f>
        <v>0</v>
      </c>
      <c r="BI197" s="22">
        <f>SUM(K197:BE197)+COUNTIF(K197:BE197,"x")+COUNTIF(K197:BE197,"e")</f>
        <v>0</v>
      </c>
      <c r="BJ197" s="33"/>
    </row>
    <row r="198" spans="1:62" s="22" customFormat="1" ht="21.75" customHeight="1" thickBot="1">
      <c r="A198" s="25"/>
      <c r="B198" s="25"/>
      <c r="C198" s="25"/>
      <c r="D198" s="25"/>
      <c r="E198" s="25"/>
      <c r="F198" s="34" t="s">
        <v>564</v>
      </c>
      <c r="G198" s="34" t="s">
        <v>565</v>
      </c>
      <c r="H198" s="35" t="s">
        <v>566</v>
      </c>
      <c r="I198" s="36"/>
      <c r="J198" s="37"/>
      <c r="K198" s="28"/>
      <c r="L198" s="28"/>
      <c r="M198" s="28"/>
      <c r="N198" s="28"/>
      <c r="O198" s="29"/>
      <c r="P198" s="29"/>
      <c r="Q198" s="29"/>
      <c r="R198" s="29"/>
      <c r="S198" s="29"/>
      <c r="T198" s="29"/>
      <c r="U198" s="30"/>
      <c r="V198" s="30"/>
      <c r="W198" s="30"/>
      <c r="X198" s="30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30"/>
      <c r="AX198" s="30"/>
      <c r="AY198" s="30"/>
      <c r="AZ198" s="28"/>
      <c r="BA198" s="28"/>
      <c r="BB198" s="28"/>
      <c r="BC198" s="28"/>
      <c r="BD198" s="28"/>
      <c r="BE198" s="29"/>
      <c r="BF198" s="31">
        <f t="shared" si="6"/>
        <v>0</v>
      </c>
      <c r="BG198" s="32"/>
      <c r="BH198" s="22">
        <f>SUM(K198:BE198)+COUNTIF(K198:BE198,"x")</f>
        <v>0</v>
      </c>
      <c r="BI198" s="22">
        <f>SUM(K198:BE198)+COUNTIF(K198:BE198,"x")+COUNTIF(K198:BE198,"e")</f>
        <v>0</v>
      </c>
      <c r="BJ198" s="33"/>
    </row>
    <row r="199" spans="1:62" s="22" customFormat="1" ht="21.75" customHeight="1" thickBot="1">
      <c r="A199" s="25"/>
      <c r="B199" s="25"/>
      <c r="C199" s="25"/>
      <c r="D199" s="25"/>
      <c r="E199" s="25"/>
      <c r="F199" s="34" t="s">
        <v>567</v>
      </c>
      <c r="G199" s="34" t="s">
        <v>568</v>
      </c>
      <c r="H199" s="35" t="s">
        <v>569</v>
      </c>
      <c r="I199" s="36"/>
      <c r="J199" s="37" t="s">
        <v>78</v>
      </c>
      <c r="K199" s="28"/>
      <c r="L199" s="28"/>
      <c r="M199" s="28"/>
      <c r="N199" s="28"/>
      <c r="O199" s="29"/>
      <c r="P199" s="29"/>
      <c r="Q199" s="29"/>
      <c r="R199" s="29"/>
      <c r="S199" s="29"/>
      <c r="T199" s="29"/>
      <c r="U199" s="30"/>
      <c r="V199" s="30"/>
      <c r="W199" s="30"/>
      <c r="X199" s="30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30"/>
      <c r="AX199" s="30"/>
      <c r="AY199" s="30"/>
      <c r="AZ199" s="28"/>
      <c r="BA199" s="28"/>
      <c r="BB199" s="28"/>
      <c r="BC199" s="28"/>
      <c r="BD199" s="28"/>
      <c r="BE199" s="29"/>
      <c r="BF199" s="31">
        <f t="shared" si="6"/>
        <v>0</v>
      </c>
      <c r="BG199" s="32"/>
      <c r="BH199" s="22">
        <f>SUM(K199:BE199)+COUNTIF(K199:BE199,"x")</f>
        <v>0</v>
      </c>
      <c r="BI199" s="22">
        <f>SUM(K199:BE199)+COUNTIF(K199:BE199,"x")+COUNTIF(K199:BE199,"e")</f>
        <v>0</v>
      </c>
      <c r="BJ199" s="33"/>
    </row>
    <row r="200" spans="1:62" s="22" customFormat="1" ht="21.75" customHeight="1" thickBot="1">
      <c r="A200" s="25"/>
      <c r="B200" s="25"/>
      <c r="C200" s="25"/>
      <c r="D200" s="25"/>
      <c r="E200" s="25"/>
      <c r="F200" s="34" t="s">
        <v>570</v>
      </c>
      <c r="G200" s="34" t="s">
        <v>571</v>
      </c>
      <c r="H200" s="35" t="s">
        <v>572</v>
      </c>
      <c r="I200" s="36"/>
      <c r="J200" s="37" t="s">
        <v>78</v>
      </c>
      <c r="K200" s="28"/>
      <c r="L200" s="28"/>
      <c r="M200" s="28"/>
      <c r="N200" s="28"/>
      <c r="O200" s="29"/>
      <c r="P200" s="29"/>
      <c r="Q200" s="29"/>
      <c r="R200" s="29"/>
      <c r="S200" s="29"/>
      <c r="T200" s="29"/>
      <c r="U200" s="30"/>
      <c r="V200" s="30"/>
      <c r="W200" s="30"/>
      <c r="X200" s="30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30"/>
      <c r="AX200" s="30"/>
      <c r="AY200" s="30"/>
      <c r="AZ200" s="28"/>
      <c r="BA200" s="28"/>
      <c r="BB200" s="28"/>
      <c r="BC200" s="28"/>
      <c r="BD200" s="28"/>
      <c r="BE200" s="29"/>
      <c r="BF200" s="31">
        <f t="shared" si="6"/>
        <v>0</v>
      </c>
      <c r="BG200" s="32"/>
      <c r="BH200" s="22">
        <f>SUM(K200:BE200)+COUNTIF(K200:BE200,"x")</f>
        <v>0</v>
      </c>
      <c r="BI200" s="22">
        <f>SUM(K200:BE200)+COUNTIF(K200:BE200,"x")+COUNTIF(K200:BE200,"e")</f>
        <v>0</v>
      </c>
      <c r="BJ200" s="33"/>
    </row>
    <row r="201" spans="1:62" s="22" customFormat="1" ht="21.75" customHeight="1" thickBot="1">
      <c r="A201" s="25"/>
      <c r="B201" s="25"/>
      <c r="C201" s="25"/>
      <c r="D201" s="25" t="s">
        <v>64</v>
      </c>
      <c r="E201" s="25" t="s">
        <v>64</v>
      </c>
      <c r="F201" s="34" t="s">
        <v>573</v>
      </c>
      <c r="G201" s="34" t="s">
        <v>574</v>
      </c>
      <c r="H201" s="35" t="s">
        <v>575</v>
      </c>
      <c r="I201" s="36"/>
      <c r="J201" s="37"/>
      <c r="K201" s="28"/>
      <c r="L201" s="28"/>
      <c r="M201" s="28"/>
      <c r="N201" s="28"/>
      <c r="O201" s="29"/>
      <c r="P201" s="29"/>
      <c r="Q201" s="29"/>
      <c r="R201" s="29"/>
      <c r="S201" s="29"/>
      <c r="T201" s="29"/>
      <c r="U201" s="30"/>
      <c r="V201" s="30"/>
      <c r="W201" s="30"/>
      <c r="X201" s="30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30"/>
      <c r="AX201" s="30"/>
      <c r="AY201" s="30"/>
      <c r="AZ201" s="28"/>
      <c r="BA201" s="28"/>
      <c r="BB201" s="28"/>
      <c r="BC201" s="28"/>
      <c r="BD201" s="28"/>
      <c r="BE201" s="29"/>
      <c r="BF201" s="31">
        <f t="shared" si="6"/>
        <v>0</v>
      </c>
      <c r="BG201" s="32"/>
      <c r="BH201" s="22">
        <f>SUM(K201:BE201)+COUNTIF(K201:BE201,"x")</f>
        <v>0</v>
      </c>
      <c r="BI201" s="22">
        <f>SUM(K201:BE201)+COUNTIF(K201:BE201,"x")+COUNTIF(K201:BE201,"e")</f>
        <v>0</v>
      </c>
      <c r="BJ201" s="33"/>
    </row>
    <row r="202" spans="1:62" s="22" customFormat="1" ht="21.75" customHeight="1" thickBot="1">
      <c r="A202" s="25" t="s">
        <v>64</v>
      </c>
      <c r="B202" s="25"/>
      <c r="C202" s="25"/>
      <c r="D202" s="25" t="s">
        <v>64</v>
      </c>
      <c r="E202" s="25" t="s">
        <v>64</v>
      </c>
      <c r="F202" s="34" t="s">
        <v>576</v>
      </c>
      <c r="G202" s="34" t="s">
        <v>577</v>
      </c>
      <c r="H202" s="35" t="s">
        <v>578</v>
      </c>
      <c r="I202" s="36"/>
      <c r="J202" s="37"/>
      <c r="K202" s="28"/>
      <c r="L202" s="28"/>
      <c r="M202" s="28"/>
      <c r="N202" s="28"/>
      <c r="O202" s="29"/>
      <c r="P202" s="29"/>
      <c r="Q202" s="29"/>
      <c r="R202" s="29"/>
      <c r="S202" s="29"/>
      <c r="T202" s="29"/>
      <c r="U202" s="30"/>
      <c r="V202" s="30"/>
      <c r="W202" s="30"/>
      <c r="X202" s="30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9">
        <v>1</v>
      </c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30"/>
      <c r="AX202" s="30">
        <v>1</v>
      </c>
      <c r="AY202" s="30">
        <v>4</v>
      </c>
      <c r="AZ202" s="28"/>
      <c r="BA202" s="28"/>
      <c r="BB202" s="28"/>
      <c r="BC202" s="28"/>
      <c r="BD202" s="28"/>
      <c r="BE202" s="29"/>
      <c r="BF202" s="31">
        <f t="shared" si="6"/>
        <v>6</v>
      </c>
      <c r="BG202" s="32"/>
      <c r="BH202" s="22">
        <f>SUM(K202:BE202)+COUNTIF(K202:BE202,"x")</f>
        <v>6</v>
      </c>
      <c r="BI202" s="22">
        <f>SUM(K202:BE202)+COUNTIF(K202:BE202,"x")+COUNTIF(K202:BE202,"e")</f>
        <v>6</v>
      </c>
      <c r="BJ202" s="33"/>
    </row>
    <row r="203" spans="1:62" s="22" customFormat="1" ht="21.75" customHeight="1" thickBot="1">
      <c r="A203" s="25"/>
      <c r="B203" s="25"/>
      <c r="C203" s="25"/>
      <c r="D203" s="25"/>
      <c r="E203" s="25"/>
      <c r="F203" s="34" t="s">
        <v>579</v>
      </c>
      <c r="G203" s="34" t="s">
        <v>580</v>
      </c>
      <c r="H203" s="35" t="s">
        <v>581</v>
      </c>
      <c r="I203" s="36"/>
      <c r="J203" s="37" t="s">
        <v>582</v>
      </c>
      <c r="K203" s="28"/>
      <c r="L203" s="28"/>
      <c r="M203" s="28"/>
      <c r="N203" s="28"/>
      <c r="O203" s="29"/>
      <c r="P203" s="29"/>
      <c r="Q203" s="29"/>
      <c r="R203" s="29"/>
      <c r="S203" s="29"/>
      <c r="T203" s="29"/>
      <c r="U203" s="30"/>
      <c r="V203" s="30"/>
      <c r="W203" s="30"/>
      <c r="X203" s="30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30"/>
      <c r="AX203" s="30"/>
      <c r="AY203" s="30"/>
      <c r="AZ203" s="28"/>
      <c r="BA203" s="28"/>
      <c r="BB203" s="28"/>
      <c r="BC203" s="28"/>
      <c r="BD203" s="28"/>
      <c r="BE203" s="29"/>
      <c r="BF203" s="31">
        <f t="shared" si="6"/>
        <v>0</v>
      </c>
      <c r="BG203" s="32"/>
      <c r="BH203" s="22">
        <f>SUM(K203:BE203)+COUNTIF(K203:BE203,"x")</f>
        <v>0</v>
      </c>
      <c r="BI203" s="22">
        <f>SUM(K203:BE203)+COUNTIF(K203:BE203,"x")+COUNTIF(K203:BE203,"e")</f>
        <v>0</v>
      </c>
      <c r="BJ203" s="33"/>
    </row>
    <row r="204" spans="1:62" s="22" customFormat="1" ht="21.75" customHeight="1" thickBot="1">
      <c r="A204" s="25"/>
      <c r="B204" s="25" t="s">
        <v>64</v>
      </c>
      <c r="C204" s="25"/>
      <c r="D204" s="25" t="s">
        <v>64</v>
      </c>
      <c r="E204" s="25" t="s">
        <v>64</v>
      </c>
      <c r="F204" s="34" t="s">
        <v>583</v>
      </c>
      <c r="G204" s="34" t="s">
        <v>584</v>
      </c>
      <c r="H204" s="35" t="s">
        <v>585</v>
      </c>
      <c r="I204" s="36"/>
      <c r="J204" s="37"/>
      <c r="K204" s="28"/>
      <c r="L204" s="28"/>
      <c r="M204" s="28"/>
      <c r="N204" s="28"/>
      <c r="O204" s="29"/>
      <c r="P204" s="29"/>
      <c r="Q204" s="29"/>
      <c r="R204" s="29"/>
      <c r="S204" s="29"/>
      <c r="T204" s="29"/>
      <c r="U204" s="30"/>
      <c r="V204" s="30"/>
      <c r="W204" s="30"/>
      <c r="X204" s="30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30"/>
      <c r="AX204" s="30"/>
      <c r="AY204" s="30"/>
      <c r="AZ204" s="28"/>
      <c r="BA204" s="28"/>
      <c r="BB204" s="28"/>
      <c r="BC204" s="28"/>
      <c r="BD204" s="28"/>
      <c r="BE204" s="29"/>
      <c r="BF204" s="31">
        <f t="shared" si="6"/>
        <v>0</v>
      </c>
      <c r="BG204" s="32"/>
      <c r="BH204" s="22">
        <f>SUM(K204:BE204)+COUNTIF(K204:BE204,"x")</f>
        <v>0</v>
      </c>
      <c r="BI204" s="22">
        <f>SUM(K204:BE204)+COUNTIF(K204:BE204,"x")+COUNTIF(K204:BE204,"e")</f>
        <v>0</v>
      </c>
      <c r="BJ204" s="33"/>
    </row>
    <row r="205" spans="1:62" s="22" customFormat="1" ht="21.75" customHeight="1" thickBot="1">
      <c r="A205" s="25"/>
      <c r="B205" s="25"/>
      <c r="C205" s="25"/>
      <c r="D205" s="25"/>
      <c r="E205" s="25"/>
      <c r="F205" s="34" t="s">
        <v>586</v>
      </c>
      <c r="G205" s="34" t="s">
        <v>587</v>
      </c>
      <c r="H205" s="35" t="s">
        <v>588</v>
      </c>
      <c r="I205" s="36"/>
      <c r="J205" s="37" t="s">
        <v>78</v>
      </c>
      <c r="K205" s="28"/>
      <c r="L205" s="28"/>
      <c r="M205" s="28"/>
      <c r="N205" s="28"/>
      <c r="O205" s="29"/>
      <c r="P205" s="29"/>
      <c r="Q205" s="29"/>
      <c r="R205" s="29"/>
      <c r="S205" s="29"/>
      <c r="T205" s="29"/>
      <c r="U205" s="30"/>
      <c r="V205" s="30"/>
      <c r="W205" s="30"/>
      <c r="X205" s="30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30"/>
      <c r="AX205" s="30"/>
      <c r="AY205" s="30"/>
      <c r="AZ205" s="28"/>
      <c r="BA205" s="28"/>
      <c r="BB205" s="28"/>
      <c r="BC205" s="28"/>
      <c r="BD205" s="28"/>
      <c r="BE205" s="29"/>
      <c r="BF205" s="31">
        <f t="shared" si="6"/>
        <v>0</v>
      </c>
      <c r="BG205" s="32"/>
      <c r="BH205" s="22">
        <f>SUM(K205:BE205)+COUNTIF(K205:BE205,"x")</f>
        <v>0</v>
      </c>
      <c r="BI205" s="22">
        <f>SUM(K205:BE205)+COUNTIF(K205:BE205,"x")+COUNTIF(K205:BE205,"e")</f>
        <v>0</v>
      </c>
      <c r="BJ205" s="33"/>
    </row>
    <row r="206" spans="1:62" s="22" customFormat="1" ht="21.75" customHeight="1" thickBot="1">
      <c r="A206" s="25"/>
      <c r="B206" s="25"/>
      <c r="C206" s="25"/>
      <c r="D206" s="25"/>
      <c r="E206" s="25"/>
      <c r="F206" s="38"/>
      <c r="G206" s="165"/>
      <c r="H206" s="165"/>
      <c r="I206" s="36"/>
      <c r="J206" s="37"/>
      <c r="K206" s="28"/>
      <c r="L206" s="28"/>
      <c r="M206" s="28"/>
      <c r="N206" s="28"/>
      <c r="O206" s="29"/>
      <c r="P206" s="29"/>
      <c r="Q206" s="29"/>
      <c r="R206" s="29"/>
      <c r="S206" s="29"/>
      <c r="T206" s="29"/>
      <c r="U206" s="30"/>
      <c r="V206" s="30"/>
      <c r="W206" s="30"/>
      <c r="X206" s="30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30"/>
      <c r="AX206" s="30"/>
      <c r="AY206" s="30"/>
      <c r="AZ206" s="28"/>
      <c r="BA206" s="28"/>
      <c r="BB206" s="28"/>
      <c r="BC206" s="28"/>
      <c r="BD206" s="28"/>
      <c r="BE206" s="29"/>
      <c r="BF206" s="31"/>
      <c r="BG206" s="32"/>
      <c r="BH206" s="22">
        <f>SUM(K206:BE206)+COUNTIF(K206:BE206,"x")</f>
        <v>0</v>
      </c>
      <c r="BI206" s="22">
        <f>SUM(K206:BE206)+COUNTIF(K206:BE206,"x")+COUNTIF(K206:BE206,"e")</f>
        <v>0</v>
      </c>
      <c r="BJ206" s="33"/>
    </row>
    <row r="207" spans="1:62" s="22" customFormat="1" ht="21.75" customHeight="1" thickBot="1">
      <c r="A207" s="25"/>
      <c r="B207" s="25"/>
      <c r="C207" s="25"/>
      <c r="D207" s="25"/>
      <c r="E207" s="25"/>
      <c r="F207" s="164" t="s">
        <v>589</v>
      </c>
      <c r="G207" s="164"/>
      <c r="H207" s="164"/>
      <c r="I207" s="39"/>
      <c r="J207" s="37"/>
      <c r="K207" s="28"/>
      <c r="L207" s="28"/>
      <c r="M207" s="28"/>
      <c r="N207" s="28"/>
      <c r="O207" s="29"/>
      <c r="P207" s="29"/>
      <c r="Q207" s="29"/>
      <c r="R207" s="29"/>
      <c r="S207" s="29"/>
      <c r="T207" s="29"/>
      <c r="U207" s="30"/>
      <c r="V207" s="30"/>
      <c r="W207" s="30"/>
      <c r="X207" s="30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30"/>
      <c r="AX207" s="30"/>
      <c r="AY207" s="30"/>
      <c r="AZ207" s="28"/>
      <c r="BA207" s="28"/>
      <c r="BB207" s="28"/>
      <c r="BC207" s="28"/>
      <c r="BD207" s="28"/>
      <c r="BE207" s="29"/>
      <c r="BF207" s="31"/>
      <c r="BG207" s="32"/>
      <c r="BH207" s="22">
        <f>SUM(K207:BE207)+COUNTIF(K207:BE207,"x")</f>
        <v>0</v>
      </c>
      <c r="BI207" s="22">
        <f>SUM(K207:BE207)+COUNTIF(K207:BE207,"x")+COUNTIF(K207:BE207,"e")</f>
        <v>0</v>
      </c>
      <c r="BJ207" s="33"/>
    </row>
    <row r="208" spans="1:62" s="22" customFormat="1" ht="21.75" customHeight="1" thickBot="1">
      <c r="A208" s="25"/>
      <c r="B208" s="25"/>
      <c r="C208" s="25"/>
      <c r="D208" s="25" t="s">
        <v>64</v>
      </c>
      <c r="E208" s="25"/>
      <c r="F208" s="34" t="s">
        <v>590</v>
      </c>
      <c r="G208" s="34" t="s">
        <v>591</v>
      </c>
      <c r="H208" s="35" t="s">
        <v>592</v>
      </c>
      <c r="I208" s="36"/>
      <c r="J208" s="37" t="s">
        <v>135</v>
      </c>
      <c r="K208" s="28"/>
      <c r="L208" s="28"/>
      <c r="M208" s="28"/>
      <c r="N208" s="28"/>
      <c r="O208" s="29"/>
      <c r="P208" s="29"/>
      <c r="Q208" s="29"/>
      <c r="R208" s="29"/>
      <c r="S208" s="29"/>
      <c r="T208" s="29"/>
      <c r="U208" s="30"/>
      <c r="V208" s="30"/>
      <c r="W208" s="30"/>
      <c r="X208" s="30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30"/>
      <c r="AX208" s="30"/>
      <c r="AY208" s="30"/>
      <c r="AZ208" s="28"/>
      <c r="BA208" s="28"/>
      <c r="BB208" s="28"/>
      <c r="BC208" s="28"/>
      <c r="BD208" s="28"/>
      <c r="BE208" s="29"/>
      <c r="BF208" s="31">
        <f>SUM(K208:BE208)+COUNTIF(K208:BE208,"x")+COUNTIF(K208:BE208,"e")+COUNTIF(K208:BE208,"t")</f>
        <v>0</v>
      </c>
      <c r="BG208" s="32"/>
      <c r="BH208" s="22">
        <f>SUM(K208:BE208)+COUNTIF(K208:BE208,"x")</f>
        <v>0</v>
      </c>
      <c r="BI208" s="22">
        <f>SUM(K208:BE208)+COUNTIF(K208:BE208,"x")+COUNTIF(K208:BE208,"e")</f>
        <v>0</v>
      </c>
      <c r="BJ208" s="33"/>
    </row>
    <row r="209" spans="1:62" s="22" customFormat="1" ht="21.75" customHeight="1" thickBot="1">
      <c r="A209" s="25"/>
      <c r="B209" s="25"/>
      <c r="C209" s="25"/>
      <c r="D209" s="25"/>
      <c r="E209" s="25"/>
      <c r="F209" s="34" t="s">
        <v>593</v>
      </c>
      <c r="G209" s="34" t="s">
        <v>594</v>
      </c>
      <c r="H209" s="35" t="s">
        <v>595</v>
      </c>
      <c r="I209" s="36"/>
      <c r="J209" s="37" t="s">
        <v>135</v>
      </c>
      <c r="K209" s="28"/>
      <c r="L209" s="28"/>
      <c r="M209" s="28"/>
      <c r="N209" s="28"/>
      <c r="O209" s="29"/>
      <c r="P209" s="29"/>
      <c r="Q209" s="29"/>
      <c r="R209" s="29"/>
      <c r="S209" s="29"/>
      <c r="T209" s="29"/>
      <c r="U209" s="30"/>
      <c r="V209" s="30"/>
      <c r="W209" s="30"/>
      <c r="X209" s="30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30"/>
      <c r="AX209" s="30"/>
      <c r="AY209" s="30"/>
      <c r="AZ209" s="28"/>
      <c r="BA209" s="28"/>
      <c r="BB209" s="28"/>
      <c r="BC209" s="28"/>
      <c r="BD209" s="28"/>
      <c r="BE209" s="29"/>
      <c r="BF209" s="31">
        <f>SUM(K209:BE209)+COUNTIF(K209:BE209,"x")+COUNTIF(K209:BE209,"e")+COUNTIF(K209:BE209,"t")</f>
        <v>0</v>
      </c>
      <c r="BG209" s="32"/>
      <c r="BH209" s="22">
        <f>SUM(K209:BE209)+COUNTIF(K209:BE209,"x")</f>
        <v>0</v>
      </c>
      <c r="BI209" s="22">
        <f>SUM(K209:BE209)+COUNTIF(K209:BE209,"x")+COUNTIF(K209:BE209,"e")</f>
        <v>0</v>
      </c>
      <c r="BJ209" s="33"/>
    </row>
    <row r="210" spans="1:62" s="22" customFormat="1" ht="21.75" customHeight="1" thickBot="1">
      <c r="A210" s="25"/>
      <c r="B210" s="25"/>
      <c r="C210" s="25"/>
      <c r="D210" s="25"/>
      <c r="E210" s="25"/>
      <c r="F210" s="34" t="s">
        <v>596</v>
      </c>
      <c r="G210" s="34" t="s">
        <v>597</v>
      </c>
      <c r="H210" s="35" t="s">
        <v>598</v>
      </c>
      <c r="I210" s="36"/>
      <c r="J210" s="37"/>
      <c r="K210" s="28"/>
      <c r="L210" s="28"/>
      <c r="M210" s="28"/>
      <c r="N210" s="28"/>
      <c r="O210" s="29"/>
      <c r="P210" s="29"/>
      <c r="Q210" s="29"/>
      <c r="R210" s="29"/>
      <c r="S210" s="29"/>
      <c r="T210" s="29"/>
      <c r="U210" s="30"/>
      <c r="V210" s="30"/>
      <c r="W210" s="30"/>
      <c r="X210" s="30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30"/>
      <c r="AX210" s="30"/>
      <c r="AY210" s="30"/>
      <c r="AZ210" s="28"/>
      <c r="BA210" s="28"/>
      <c r="BB210" s="28"/>
      <c r="BC210" s="28"/>
      <c r="BD210" s="28"/>
      <c r="BE210" s="29"/>
      <c r="BF210" s="31">
        <f>SUM(K210:BE210)+COUNTIF(K210:BE210,"x")+COUNTIF(K210:BE210,"e")+COUNTIF(K210:BE210,"t")</f>
        <v>0</v>
      </c>
      <c r="BG210" s="32"/>
      <c r="BH210" s="22">
        <f>SUM(K210:BE210)+COUNTIF(K210:BE210,"x")</f>
        <v>0</v>
      </c>
      <c r="BI210" s="22">
        <f>SUM(K210:BE210)+COUNTIF(K210:BE210,"x")+COUNTIF(K210:BE210,"e")</f>
        <v>0</v>
      </c>
      <c r="BJ210" s="33"/>
    </row>
    <row r="211" spans="1:62" s="22" customFormat="1" ht="21.75" customHeight="1" thickBot="1">
      <c r="A211" s="25"/>
      <c r="B211" s="25"/>
      <c r="C211" s="25"/>
      <c r="D211" s="25"/>
      <c r="E211" s="25" t="s">
        <v>64</v>
      </c>
      <c r="F211" s="34" t="s">
        <v>599</v>
      </c>
      <c r="G211" s="34" t="s">
        <v>600</v>
      </c>
      <c r="H211" s="35" t="s">
        <v>601</v>
      </c>
      <c r="I211" s="36"/>
      <c r="J211" s="37"/>
      <c r="K211" s="28"/>
      <c r="L211" s="28"/>
      <c r="M211" s="28"/>
      <c r="N211" s="28"/>
      <c r="O211" s="29"/>
      <c r="P211" s="29"/>
      <c r="Q211" s="29"/>
      <c r="R211" s="29"/>
      <c r="S211" s="29"/>
      <c r="T211" s="29">
        <v>1</v>
      </c>
      <c r="U211" s="30"/>
      <c r="V211" s="30"/>
      <c r="W211" s="30"/>
      <c r="X211" s="30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30"/>
      <c r="AX211" s="30"/>
      <c r="AY211" s="30"/>
      <c r="AZ211" s="28"/>
      <c r="BA211" s="28"/>
      <c r="BB211" s="28"/>
      <c r="BC211" s="28"/>
      <c r="BD211" s="28"/>
      <c r="BE211" s="29"/>
      <c r="BF211" s="31">
        <f>SUM(K211:BE211)+COUNTIF(K211:BE211,"x")+COUNTIF(K211:BE211,"e")+COUNTIF(K211:BE211,"t")</f>
        <v>1</v>
      </c>
      <c r="BG211" s="32"/>
      <c r="BH211" s="22">
        <f>SUM(K211:BE211)+COUNTIF(K211:BE211,"x")</f>
        <v>1</v>
      </c>
      <c r="BI211" s="22">
        <f>SUM(K211:BE211)+COUNTIF(K211:BE211,"x")+COUNTIF(K211:BE211,"e")</f>
        <v>1</v>
      </c>
      <c r="BJ211" s="33"/>
    </row>
    <row r="212" spans="1:62" s="22" customFormat="1" ht="21.75" customHeight="1" thickBot="1">
      <c r="A212" s="25" t="s">
        <v>64</v>
      </c>
      <c r="B212" s="25"/>
      <c r="C212" s="25"/>
      <c r="D212" s="25" t="s">
        <v>64</v>
      </c>
      <c r="E212" s="25"/>
      <c r="F212" s="34" t="s">
        <v>602</v>
      </c>
      <c r="G212" s="34" t="s">
        <v>603</v>
      </c>
      <c r="H212" s="35" t="s">
        <v>604</v>
      </c>
      <c r="I212" s="36"/>
      <c r="J212" s="37"/>
      <c r="K212" s="28"/>
      <c r="L212" s="28"/>
      <c r="M212" s="28"/>
      <c r="N212" s="28"/>
      <c r="O212" s="29"/>
      <c r="P212" s="29"/>
      <c r="Q212" s="29"/>
      <c r="R212" s="29"/>
      <c r="S212" s="29"/>
      <c r="T212" s="29"/>
      <c r="U212" s="30"/>
      <c r="V212" s="30"/>
      <c r="W212" s="30">
        <v>1</v>
      </c>
      <c r="X212" s="30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30"/>
      <c r="AX212" s="30"/>
      <c r="AY212" s="30"/>
      <c r="AZ212" s="28"/>
      <c r="BA212" s="28"/>
      <c r="BB212" s="28"/>
      <c r="BC212" s="28"/>
      <c r="BD212" s="28"/>
      <c r="BE212" s="29"/>
      <c r="BF212" s="31">
        <f>SUM(K212:BE212)+COUNTIF(K212:BE212,"x")+COUNTIF(K212:BE212,"e")+COUNTIF(K212:BE212,"t")</f>
        <v>1</v>
      </c>
      <c r="BG212" s="32"/>
      <c r="BH212" s="22">
        <f>SUM(K212:BE212)+COUNTIF(K212:BE212,"x")</f>
        <v>1</v>
      </c>
      <c r="BI212" s="22">
        <f>SUM(K212:BE212)+COUNTIF(K212:BE212,"x")+COUNTIF(K212:BE212,"e")</f>
        <v>1</v>
      </c>
      <c r="BJ212" s="33"/>
    </row>
    <row r="213" spans="1:62" s="22" customFormat="1" ht="21.75" customHeight="1" thickBot="1">
      <c r="A213" s="25"/>
      <c r="B213" s="25"/>
      <c r="C213" s="25"/>
      <c r="D213" s="25"/>
      <c r="E213" s="25"/>
      <c r="F213" s="38"/>
      <c r="G213" s="165"/>
      <c r="H213" s="165"/>
      <c r="I213" s="36"/>
      <c r="J213" s="37"/>
      <c r="K213" s="28"/>
      <c r="L213" s="28"/>
      <c r="M213" s="28"/>
      <c r="N213" s="28"/>
      <c r="O213" s="29"/>
      <c r="P213" s="29"/>
      <c r="Q213" s="29"/>
      <c r="R213" s="29"/>
      <c r="S213" s="29"/>
      <c r="T213" s="29"/>
      <c r="U213" s="30"/>
      <c r="V213" s="30"/>
      <c r="W213" s="30"/>
      <c r="X213" s="30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30"/>
      <c r="AX213" s="30"/>
      <c r="AY213" s="30"/>
      <c r="AZ213" s="28"/>
      <c r="BA213" s="28"/>
      <c r="BB213" s="28"/>
      <c r="BC213" s="28"/>
      <c r="BD213" s="28"/>
      <c r="BE213" s="29"/>
      <c r="BF213" s="31"/>
      <c r="BG213" s="32"/>
      <c r="BH213" s="22">
        <f>SUM(K213:BE213)+COUNTIF(K213:BE213,"x")</f>
        <v>0</v>
      </c>
      <c r="BI213" s="22">
        <f>SUM(K213:BE213)+COUNTIF(K213:BE213,"x")+COUNTIF(K213:BE213,"e")</f>
        <v>0</v>
      </c>
      <c r="BJ213" s="33"/>
    </row>
    <row r="214" spans="1:62" s="22" customFormat="1" ht="21.75" customHeight="1" thickBot="1">
      <c r="A214" s="25"/>
      <c r="B214" s="25"/>
      <c r="C214" s="25"/>
      <c r="D214" s="25"/>
      <c r="E214" s="25"/>
      <c r="F214" s="164" t="s">
        <v>605</v>
      </c>
      <c r="G214" s="164"/>
      <c r="H214" s="164"/>
      <c r="I214" s="39"/>
      <c r="J214" s="37"/>
      <c r="K214" s="28"/>
      <c r="L214" s="28"/>
      <c r="M214" s="28"/>
      <c r="N214" s="28"/>
      <c r="O214" s="29"/>
      <c r="P214" s="29"/>
      <c r="Q214" s="29"/>
      <c r="R214" s="29"/>
      <c r="S214" s="29"/>
      <c r="T214" s="29"/>
      <c r="U214" s="30"/>
      <c r="V214" s="30"/>
      <c r="W214" s="30"/>
      <c r="X214" s="30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30"/>
      <c r="AX214" s="30"/>
      <c r="AY214" s="30"/>
      <c r="AZ214" s="28"/>
      <c r="BA214" s="28"/>
      <c r="BB214" s="28"/>
      <c r="BC214" s="28"/>
      <c r="BD214" s="28"/>
      <c r="BE214" s="29"/>
      <c r="BF214" s="31"/>
      <c r="BG214" s="32"/>
      <c r="BH214" s="22">
        <f>SUM(K214:BE214)+COUNTIF(K214:BE214,"x")</f>
        <v>0</v>
      </c>
      <c r="BI214" s="22">
        <f>SUM(K214:BE214)+COUNTIF(K214:BE214,"x")+COUNTIF(K214:BE214,"e")</f>
        <v>0</v>
      </c>
      <c r="BJ214" s="33"/>
    </row>
    <row r="215" spans="1:62" s="22" customFormat="1" ht="21.75" customHeight="1" thickBot="1">
      <c r="A215" s="25"/>
      <c r="B215" s="25"/>
      <c r="C215" s="25"/>
      <c r="D215" s="25"/>
      <c r="E215" s="25"/>
      <c r="F215" s="34" t="s">
        <v>606</v>
      </c>
      <c r="G215" s="34" t="s">
        <v>607</v>
      </c>
      <c r="H215" s="35" t="s">
        <v>608</v>
      </c>
      <c r="I215" s="36"/>
      <c r="J215" s="37" t="s">
        <v>78</v>
      </c>
      <c r="K215" s="28"/>
      <c r="L215" s="28"/>
      <c r="M215" s="28"/>
      <c r="N215" s="28"/>
      <c r="O215" s="29"/>
      <c r="P215" s="29"/>
      <c r="Q215" s="29"/>
      <c r="R215" s="29"/>
      <c r="S215" s="29"/>
      <c r="T215" s="29"/>
      <c r="U215" s="30"/>
      <c r="V215" s="30"/>
      <c r="W215" s="30"/>
      <c r="X215" s="30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30"/>
      <c r="AX215" s="30"/>
      <c r="AY215" s="30"/>
      <c r="AZ215" s="28"/>
      <c r="BA215" s="28"/>
      <c r="BB215" s="28"/>
      <c r="BC215" s="28"/>
      <c r="BD215" s="28"/>
      <c r="BE215" s="29"/>
      <c r="BF215" s="31">
        <f aca="true" t="shared" si="7" ref="BF215:BF224">SUM(K215:BE215)+COUNTIF(K215:BE215,"x")+COUNTIF(K215:BE215,"e")+COUNTIF(K215:BE215,"t")</f>
        <v>0</v>
      </c>
      <c r="BG215" s="32"/>
      <c r="BH215" s="22">
        <f>SUM(K215:BE215)+COUNTIF(K215:BE215,"x")</f>
        <v>0</v>
      </c>
      <c r="BI215" s="22">
        <f>SUM(K215:BE215)+COUNTIF(K215:BE215,"x")+COUNTIF(K215:BE215,"e")</f>
        <v>0</v>
      </c>
      <c r="BJ215" s="33"/>
    </row>
    <row r="216" spans="1:62" s="22" customFormat="1" ht="21.75" customHeight="1" thickBot="1">
      <c r="A216" s="25"/>
      <c r="B216" s="25"/>
      <c r="C216" s="25" t="s">
        <v>64</v>
      </c>
      <c r="D216" s="25" t="s">
        <v>64</v>
      </c>
      <c r="E216" s="25" t="s">
        <v>64</v>
      </c>
      <c r="F216" s="34" t="s">
        <v>609</v>
      </c>
      <c r="G216" s="34" t="s">
        <v>610</v>
      </c>
      <c r="H216" s="35" t="s">
        <v>611</v>
      </c>
      <c r="I216" s="36"/>
      <c r="J216" s="37"/>
      <c r="K216" s="28"/>
      <c r="L216" s="28">
        <v>3</v>
      </c>
      <c r="M216" s="28">
        <v>2</v>
      </c>
      <c r="N216" s="28"/>
      <c r="O216" s="29" t="s">
        <v>354</v>
      </c>
      <c r="P216" s="29"/>
      <c r="Q216" s="29"/>
      <c r="R216" s="29"/>
      <c r="S216" s="29"/>
      <c r="T216" s="29"/>
      <c r="U216" s="30"/>
      <c r="V216" s="30"/>
      <c r="W216" s="30"/>
      <c r="X216" s="30"/>
      <c r="Y216" s="28"/>
      <c r="Z216" s="28"/>
      <c r="AA216" s="28"/>
      <c r="AB216" s="28">
        <v>1</v>
      </c>
      <c r="AC216" s="28"/>
      <c r="AD216" s="28"/>
      <c r="AE216" s="28">
        <v>2</v>
      </c>
      <c r="AF216" s="28"/>
      <c r="AG216" s="28"/>
      <c r="AH216" s="28"/>
      <c r="AI216" s="28"/>
      <c r="AJ216" s="28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30"/>
      <c r="AX216" s="30"/>
      <c r="AY216" s="30"/>
      <c r="AZ216" s="28"/>
      <c r="BA216" s="28"/>
      <c r="BB216" s="28"/>
      <c r="BC216" s="28"/>
      <c r="BD216" s="28"/>
      <c r="BE216" s="29"/>
      <c r="BF216" s="31">
        <f t="shared" si="7"/>
        <v>9</v>
      </c>
      <c r="BG216" s="32"/>
      <c r="BH216" s="22">
        <f>SUM(K216:BE216)+COUNTIF(K216:BE216,"x")</f>
        <v>8</v>
      </c>
      <c r="BI216" s="22">
        <f>SUM(K216:BE216)+COUNTIF(K216:BE216,"x")+COUNTIF(K216:BE216,"e")</f>
        <v>9</v>
      </c>
      <c r="BJ216" s="33"/>
    </row>
    <row r="217" spans="1:62" s="22" customFormat="1" ht="21.75" customHeight="1" thickBot="1">
      <c r="A217" s="25"/>
      <c r="B217" s="25"/>
      <c r="C217" s="25"/>
      <c r="D217" s="25"/>
      <c r="E217" s="25"/>
      <c r="F217" s="34" t="s">
        <v>612</v>
      </c>
      <c r="G217" s="34" t="s">
        <v>613</v>
      </c>
      <c r="H217" s="35" t="s">
        <v>614</v>
      </c>
      <c r="I217" s="36"/>
      <c r="J217" s="37"/>
      <c r="K217" s="28"/>
      <c r="L217" s="28"/>
      <c r="M217" s="28"/>
      <c r="N217" s="28"/>
      <c r="O217" s="29"/>
      <c r="P217" s="29"/>
      <c r="Q217" s="29"/>
      <c r="R217" s="29"/>
      <c r="S217" s="29"/>
      <c r="T217" s="29"/>
      <c r="U217" s="30"/>
      <c r="V217" s="30"/>
      <c r="W217" s="30"/>
      <c r="X217" s="30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30"/>
      <c r="AX217" s="30"/>
      <c r="AY217" s="30"/>
      <c r="AZ217" s="28"/>
      <c r="BA217" s="28"/>
      <c r="BB217" s="28"/>
      <c r="BC217" s="28"/>
      <c r="BD217" s="28"/>
      <c r="BE217" s="29"/>
      <c r="BF217" s="31">
        <f t="shared" si="7"/>
        <v>0</v>
      </c>
      <c r="BG217" s="32"/>
      <c r="BH217" s="22">
        <f>SUM(K217:BE217)+COUNTIF(K217:BE217,"x")</f>
        <v>0</v>
      </c>
      <c r="BI217" s="22">
        <f>SUM(K217:BE217)+COUNTIF(K217:BE217,"x")+COUNTIF(K217:BE217,"e")</f>
        <v>0</v>
      </c>
      <c r="BJ217" s="33"/>
    </row>
    <row r="218" spans="1:62" s="22" customFormat="1" ht="21.75" customHeight="1" thickBot="1">
      <c r="A218" s="25"/>
      <c r="B218" s="25"/>
      <c r="C218" s="25"/>
      <c r="D218" s="25"/>
      <c r="E218" s="25"/>
      <c r="F218" s="34" t="s">
        <v>615</v>
      </c>
      <c r="G218" s="34" t="s">
        <v>616</v>
      </c>
      <c r="H218" s="35" t="s">
        <v>617</v>
      </c>
      <c r="I218" s="36"/>
      <c r="J218" s="37" t="s">
        <v>78</v>
      </c>
      <c r="K218" s="28"/>
      <c r="L218" s="28"/>
      <c r="M218" s="28"/>
      <c r="N218" s="28"/>
      <c r="O218" s="29"/>
      <c r="P218" s="29"/>
      <c r="Q218" s="29"/>
      <c r="R218" s="29"/>
      <c r="S218" s="29"/>
      <c r="T218" s="29"/>
      <c r="U218" s="30"/>
      <c r="V218" s="30"/>
      <c r="W218" s="30"/>
      <c r="X218" s="30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30"/>
      <c r="AX218" s="30"/>
      <c r="AY218" s="30"/>
      <c r="AZ218" s="28"/>
      <c r="BA218" s="28"/>
      <c r="BB218" s="28"/>
      <c r="BC218" s="28"/>
      <c r="BD218" s="28"/>
      <c r="BE218" s="29"/>
      <c r="BF218" s="31">
        <f t="shared" si="7"/>
        <v>0</v>
      </c>
      <c r="BG218" s="32"/>
      <c r="BH218" s="22">
        <f>SUM(K218:BE218)+COUNTIF(K218:BE218,"x")</f>
        <v>0</v>
      </c>
      <c r="BI218" s="22">
        <f>SUM(K218:BE218)+COUNTIF(K218:BE218,"x")+COUNTIF(K218:BE218,"e")</f>
        <v>0</v>
      </c>
      <c r="BJ218" s="33"/>
    </row>
    <row r="219" spans="1:62" s="22" customFormat="1" ht="21.75" customHeight="1" thickBot="1">
      <c r="A219" s="25"/>
      <c r="B219" s="25"/>
      <c r="C219" s="25"/>
      <c r="D219" s="25"/>
      <c r="E219" s="25"/>
      <c r="F219" s="34" t="s">
        <v>618</v>
      </c>
      <c r="G219" s="34" t="s">
        <v>619</v>
      </c>
      <c r="H219" s="35" t="s">
        <v>620</v>
      </c>
      <c r="I219" s="36"/>
      <c r="J219" s="37"/>
      <c r="K219" s="28"/>
      <c r="L219" s="28"/>
      <c r="M219" s="28"/>
      <c r="N219" s="28"/>
      <c r="O219" s="29"/>
      <c r="P219" s="29"/>
      <c r="Q219" s="29"/>
      <c r="R219" s="29"/>
      <c r="S219" s="29"/>
      <c r="T219" s="29"/>
      <c r="U219" s="30"/>
      <c r="V219" s="30"/>
      <c r="W219" s="30"/>
      <c r="X219" s="30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30"/>
      <c r="AX219" s="30"/>
      <c r="AY219" s="30"/>
      <c r="AZ219" s="28"/>
      <c r="BA219" s="28"/>
      <c r="BB219" s="28"/>
      <c r="BC219" s="28"/>
      <c r="BD219" s="28"/>
      <c r="BE219" s="29"/>
      <c r="BF219" s="31">
        <f t="shared" si="7"/>
        <v>0</v>
      </c>
      <c r="BG219" s="32"/>
      <c r="BH219" s="22">
        <f>SUM(K219:BE219)+COUNTIF(K219:BE219,"x")</f>
        <v>0</v>
      </c>
      <c r="BI219" s="22">
        <f>SUM(K219:BE219)+COUNTIF(K219:BE219,"x")+COUNTIF(K219:BE219,"e")</f>
        <v>0</v>
      </c>
      <c r="BJ219" s="33"/>
    </row>
    <row r="220" spans="1:62" s="22" customFormat="1" ht="21.75" customHeight="1" thickBot="1">
      <c r="A220" s="25"/>
      <c r="B220" s="25"/>
      <c r="C220" s="25" t="s">
        <v>64</v>
      </c>
      <c r="D220" s="25" t="s">
        <v>64</v>
      </c>
      <c r="E220" s="25" t="s">
        <v>64</v>
      </c>
      <c r="F220" s="34" t="s">
        <v>621</v>
      </c>
      <c r="G220" s="34" t="s">
        <v>622</v>
      </c>
      <c r="H220" s="35" t="s">
        <v>623</v>
      </c>
      <c r="I220" s="36"/>
      <c r="J220" s="37"/>
      <c r="K220" s="28"/>
      <c r="L220" s="28">
        <v>50</v>
      </c>
      <c r="M220" s="28"/>
      <c r="N220" s="28"/>
      <c r="O220" s="29" t="s">
        <v>354</v>
      </c>
      <c r="P220" s="29"/>
      <c r="Q220" s="29"/>
      <c r="R220" s="29"/>
      <c r="S220" s="29"/>
      <c r="T220" s="29"/>
      <c r="U220" s="30"/>
      <c r="V220" s="30"/>
      <c r="W220" s="30"/>
      <c r="X220" s="30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30"/>
      <c r="AX220" s="30"/>
      <c r="AY220" s="30"/>
      <c r="AZ220" s="28"/>
      <c r="BA220" s="28"/>
      <c r="BB220" s="28"/>
      <c r="BC220" s="28"/>
      <c r="BD220" s="28"/>
      <c r="BE220" s="29"/>
      <c r="BF220" s="31">
        <f t="shared" si="7"/>
        <v>51</v>
      </c>
      <c r="BG220" s="32"/>
      <c r="BH220" s="22">
        <f>SUM(K220:BE220)+COUNTIF(K220:BE220,"x")</f>
        <v>50</v>
      </c>
      <c r="BI220" s="22">
        <f>SUM(K220:BE220)+COUNTIF(K220:BE220,"x")+COUNTIF(K220:BE220,"e")</f>
        <v>51</v>
      </c>
      <c r="BJ220" s="33"/>
    </row>
    <row r="221" spans="1:62" s="22" customFormat="1" ht="21.75" customHeight="1" thickBot="1">
      <c r="A221" s="25"/>
      <c r="B221" s="25"/>
      <c r="C221" s="25"/>
      <c r="D221" s="25"/>
      <c r="E221" s="25"/>
      <c r="F221" s="34" t="s">
        <v>624</v>
      </c>
      <c r="G221" s="34" t="s">
        <v>625</v>
      </c>
      <c r="H221" s="35" t="s">
        <v>626</v>
      </c>
      <c r="I221" s="36"/>
      <c r="J221" s="37"/>
      <c r="K221" s="28"/>
      <c r="L221" s="28">
        <v>3</v>
      </c>
      <c r="M221" s="28"/>
      <c r="N221" s="28"/>
      <c r="O221" s="29"/>
      <c r="P221" s="29"/>
      <c r="Q221" s="29"/>
      <c r="R221" s="29"/>
      <c r="S221" s="29"/>
      <c r="T221" s="29"/>
      <c r="U221" s="30"/>
      <c r="V221" s="30"/>
      <c r="W221" s="30"/>
      <c r="X221" s="30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30"/>
      <c r="AX221" s="30"/>
      <c r="AY221" s="30"/>
      <c r="AZ221" s="28"/>
      <c r="BA221" s="28"/>
      <c r="BB221" s="28"/>
      <c r="BC221" s="28"/>
      <c r="BD221" s="28"/>
      <c r="BE221" s="29"/>
      <c r="BF221" s="31">
        <f t="shared" si="7"/>
        <v>3</v>
      </c>
      <c r="BG221" s="32"/>
      <c r="BH221" s="22">
        <f>SUM(K221:BE221)+COUNTIF(K221:BE221,"x")</f>
        <v>3</v>
      </c>
      <c r="BI221" s="22">
        <f>SUM(K221:BE221)+COUNTIF(K221:BE221,"x")+COUNTIF(K221:BE221,"e")</f>
        <v>3</v>
      </c>
      <c r="BJ221" s="33"/>
    </row>
    <row r="222" spans="1:62" s="22" customFormat="1" ht="21.75" customHeight="1" thickBot="1">
      <c r="A222" s="25"/>
      <c r="B222" s="25"/>
      <c r="C222" s="25" t="s">
        <v>64</v>
      </c>
      <c r="D222" s="25" t="s">
        <v>64</v>
      </c>
      <c r="E222" s="25" t="s">
        <v>64</v>
      </c>
      <c r="F222" s="34" t="s">
        <v>627</v>
      </c>
      <c r="G222" s="34" t="s">
        <v>628</v>
      </c>
      <c r="H222" s="35" t="s">
        <v>629</v>
      </c>
      <c r="I222" s="36"/>
      <c r="J222" s="37"/>
      <c r="K222" s="28"/>
      <c r="L222" s="28">
        <v>30</v>
      </c>
      <c r="M222" s="28">
        <v>1</v>
      </c>
      <c r="N222" s="28"/>
      <c r="O222" s="29">
        <v>2</v>
      </c>
      <c r="P222" s="29"/>
      <c r="Q222" s="29"/>
      <c r="R222" s="29"/>
      <c r="S222" s="29"/>
      <c r="T222" s="29"/>
      <c r="U222" s="30"/>
      <c r="V222" s="30"/>
      <c r="W222" s="30"/>
      <c r="X222" s="30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30"/>
      <c r="AX222" s="30"/>
      <c r="AY222" s="30"/>
      <c r="AZ222" s="28"/>
      <c r="BA222" s="28"/>
      <c r="BB222" s="28"/>
      <c r="BC222" s="28"/>
      <c r="BD222" s="28"/>
      <c r="BE222" s="29"/>
      <c r="BF222" s="31">
        <f t="shared" si="7"/>
        <v>33</v>
      </c>
      <c r="BG222" s="32"/>
      <c r="BH222" s="22">
        <f>SUM(K222:BE222)+COUNTIF(K222:BE222,"x")</f>
        <v>33</v>
      </c>
      <c r="BI222" s="22">
        <f>SUM(K222:BE222)+COUNTIF(K222:BE222,"x")+COUNTIF(K222:BE222,"e")</f>
        <v>33</v>
      </c>
      <c r="BJ222" s="33"/>
    </row>
    <row r="223" spans="1:62" s="22" customFormat="1" ht="21.75" customHeight="1" thickBot="1">
      <c r="A223" s="25"/>
      <c r="B223" s="25"/>
      <c r="C223" s="25"/>
      <c r="D223" s="25" t="s">
        <v>64</v>
      </c>
      <c r="E223" s="25"/>
      <c r="F223" s="34" t="s">
        <v>630</v>
      </c>
      <c r="G223" s="34" t="s">
        <v>631</v>
      </c>
      <c r="H223" s="35" t="s">
        <v>632</v>
      </c>
      <c r="I223" s="36"/>
      <c r="J223" s="37"/>
      <c r="K223" s="28"/>
      <c r="L223" s="28"/>
      <c r="M223" s="28"/>
      <c r="N223" s="28"/>
      <c r="O223" s="29"/>
      <c r="P223" s="29"/>
      <c r="Q223" s="29"/>
      <c r="R223" s="29"/>
      <c r="S223" s="29"/>
      <c r="T223" s="29"/>
      <c r="U223" s="30"/>
      <c r="V223" s="30"/>
      <c r="W223" s="30"/>
      <c r="X223" s="30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30"/>
      <c r="AX223" s="30"/>
      <c r="AY223" s="30"/>
      <c r="AZ223" s="28"/>
      <c r="BA223" s="28"/>
      <c r="BB223" s="28"/>
      <c r="BC223" s="28"/>
      <c r="BD223" s="28"/>
      <c r="BE223" s="29"/>
      <c r="BF223" s="31">
        <f t="shared" si="7"/>
        <v>0</v>
      </c>
      <c r="BG223" s="32"/>
      <c r="BH223" s="22">
        <f>SUM(K223:BE223)+COUNTIF(K223:BE223,"x")</f>
        <v>0</v>
      </c>
      <c r="BI223" s="22">
        <f>SUM(K223:BE223)+COUNTIF(K223:BE223,"x")+COUNTIF(K223:BE223,"e")</f>
        <v>0</v>
      </c>
      <c r="BJ223" s="33"/>
    </row>
    <row r="224" spans="1:62" s="22" customFormat="1" ht="21.75" customHeight="1" thickBot="1">
      <c r="A224" s="25"/>
      <c r="B224" s="25"/>
      <c r="C224" s="25"/>
      <c r="D224" s="25"/>
      <c r="E224" s="25"/>
      <c r="F224" s="34" t="s">
        <v>633</v>
      </c>
      <c r="G224" s="34" t="s">
        <v>634</v>
      </c>
      <c r="H224" s="35" t="s">
        <v>635</v>
      </c>
      <c r="I224" s="36"/>
      <c r="J224" s="37"/>
      <c r="K224" s="28"/>
      <c r="L224" s="28"/>
      <c r="M224" s="28"/>
      <c r="N224" s="28"/>
      <c r="O224" s="29"/>
      <c r="P224" s="29"/>
      <c r="Q224" s="29"/>
      <c r="R224" s="29"/>
      <c r="S224" s="29"/>
      <c r="T224" s="29"/>
      <c r="U224" s="30"/>
      <c r="V224" s="30"/>
      <c r="W224" s="30"/>
      <c r="X224" s="30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30"/>
      <c r="AX224" s="30"/>
      <c r="AY224" s="30"/>
      <c r="AZ224" s="28"/>
      <c r="BA224" s="28"/>
      <c r="BB224" s="28"/>
      <c r="BC224" s="28"/>
      <c r="BD224" s="28"/>
      <c r="BE224" s="29"/>
      <c r="BF224" s="31">
        <f t="shared" si="7"/>
        <v>0</v>
      </c>
      <c r="BG224" s="32"/>
      <c r="BH224" s="22">
        <f>SUM(K224:BE224)+COUNTIF(K224:BE224,"x")</f>
        <v>0</v>
      </c>
      <c r="BI224" s="22">
        <f>SUM(K224:BE224)+COUNTIF(K224:BE224,"x")+COUNTIF(K224:BE224,"e")</f>
        <v>0</v>
      </c>
      <c r="BJ224" s="33"/>
    </row>
    <row r="225" spans="1:62" s="22" customFormat="1" ht="21.75" customHeight="1" thickBot="1">
      <c r="A225" s="25"/>
      <c r="B225" s="25"/>
      <c r="C225" s="25"/>
      <c r="D225" s="25"/>
      <c r="E225" s="25"/>
      <c r="F225" s="38"/>
      <c r="G225" s="165"/>
      <c r="H225" s="165"/>
      <c r="I225" s="36"/>
      <c r="J225" s="37"/>
      <c r="K225" s="28"/>
      <c r="L225" s="28"/>
      <c r="M225" s="28"/>
      <c r="N225" s="28"/>
      <c r="O225" s="29"/>
      <c r="P225" s="29"/>
      <c r="Q225" s="29"/>
      <c r="R225" s="29"/>
      <c r="S225" s="29"/>
      <c r="T225" s="29"/>
      <c r="U225" s="30"/>
      <c r="V225" s="30"/>
      <c r="W225" s="30"/>
      <c r="X225" s="30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30"/>
      <c r="AX225" s="30"/>
      <c r="AY225" s="30"/>
      <c r="AZ225" s="28"/>
      <c r="BA225" s="28"/>
      <c r="BB225" s="28"/>
      <c r="BC225" s="28"/>
      <c r="BD225" s="28"/>
      <c r="BE225" s="29"/>
      <c r="BF225" s="31"/>
      <c r="BG225" s="32"/>
      <c r="BH225" s="22">
        <f>SUM(K225:BE225)+COUNTIF(K225:BE225,"x")</f>
        <v>0</v>
      </c>
      <c r="BI225" s="22">
        <f>SUM(K225:BE225)+COUNTIF(K225:BE225,"x")+COUNTIF(K225:BE225,"e")</f>
        <v>0</v>
      </c>
      <c r="BJ225" s="33"/>
    </row>
    <row r="226" spans="1:62" s="22" customFormat="1" ht="21.75" customHeight="1" thickBot="1">
      <c r="A226" s="25"/>
      <c r="B226" s="25"/>
      <c r="C226" s="25"/>
      <c r="D226" s="25"/>
      <c r="E226" s="25"/>
      <c r="F226" s="164" t="s">
        <v>636</v>
      </c>
      <c r="G226" s="164"/>
      <c r="H226" s="164"/>
      <c r="I226" s="39"/>
      <c r="J226" s="37"/>
      <c r="K226" s="28"/>
      <c r="L226" s="28"/>
      <c r="M226" s="28"/>
      <c r="N226" s="28"/>
      <c r="O226" s="29"/>
      <c r="P226" s="29"/>
      <c r="Q226" s="29"/>
      <c r="R226" s="29"/>
      <c r="S226" s="29"/>
      <c r="T226" s="29"/>
      <c r="U226" s="30"/>
      <c r="V226" s="30"/>
      <c r="W226" s="30"/>
      <c r="X226" s="30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30"/>
      <c r="AX226" s="30"/>
      <c r="AY226" s="30"/>
      <c r="AZ226" s="28"/>
      <c r="BA226" s="28"/>
      <c r="BB226" s="28"/>
      <c r="BC226" s="28"/>
      <c r="BD226" s="28"/>
      <c r="BE226" s="29"/>
      <c r="BF226" s="31"/>
      <c r="BG226" s="32"/>
      <c r="BH226" s="22">
        <f>SUM(K226:BE226)+COUNTIF(K226:BE226,"x")</f>
        <v>0</v>
      </c>
      <c r="BI226" s="22">
        <f>SUM(K226:BE226)+COUNTIF(K226:BE226,"x")+COUNTIF(K226:BE226,"e")</f>
        <v>0</v>
      </c>
      <c r="BJ226" s="33"/>
    </row>
    <row r="227" spans="1:62" s="22" customFormat="1" ht="21.75" customHeight="1" thickBot="1">
      <c r="A227" s="25"/>
      <c r="B227" s="25"/>
      <c r="C227" s="25"/>
      <c r="D227" s="25"/>
      <c r="E227" s="25"/>
      <c r="F227" s="34" t="s">
        <v>637</v>
      </c>
      <c r="G227" s="34" t="s">
        <v>638</v>
      </c>
      <c r="H227" s="35" t="s">
        <v>639</v>
      </c>
      <c r="I227" s="36"/>
      <c r="J227" s="37"/>
      <c r="K227" s="28"/>
      <c r="L227" s="28"/>
      <c r="M227" s="28"/>
      <c r="N227" s="28"/>
      <c r="O227" s="29"/>
      <c r="P227" s="29"/>
      <c r="Q227" s="29"/>
      <c r="R227" s="29"/>
      <c r="S227" s="29"/>
      <c r="T227" s="29"/>
      <c r="U227" s="30"/>
      <c r="V227" s="30"/>
      <c r="W227" s="30"/>
      <c r="X227" s="30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30"/>
      <c r="AX227" s="30"/>
      <c r="AY227" s="30"/>
      <c r="AZ227" s="28"/>
      <c r="BA227" s="28"/>
      <c r="BB227" s="28"/>
      <c r="BC227" s="28"/>
      <c r="BD227" s="28"/>
      <c r="BE227" s="29"/>
      <c r="BF227" s="31">
        <f>SUM(K227:BE227)+COUNTIF(K227:BE227,"x")+COUNTIF(K227:BE227,"e")+COUNTIF(K227:BE227,"t")</f>
        <v>0</v>
      </c>
      <c r="BG227" s="32"/>
      <c r="BH227" s="22">
        <f>SUM(K227:BE227)+COUNTIF(K227:BE227,"x")</f>
        <v>0</v>
      </c>
      <c r="BI227" s="22">
        <f>SUM(K227:BE227)+COUNTIF(K227:BE227,"x")+COUNTIF(K227:BE227,"e")</f>
        <v>0</v>
      </c>
      <c r="BJ227" s="33"/>
    </row>
    <row r="228" spans="1:62" s="22" customFormat="1" ht="21.75" customHeight="1" thickBot="1">
      <c r="A228" s="25"/>
      <c r="B228" s="25"/>
      <c r="C228" s="25"/>
      <c r="D228" s="25"/>
      <c r="E228" s="25"/>
      <c r="F228" s="38"/>
      <c r="G228" s="165"/>
      <c r="H228" s="165"/>
      <c r="I228" s="36"/>
      <c r="J228" s="37"/>
      <c r="K228" s="28"/>
      <c r="L228" s="28"/>
      <c r="M228" s="28"/>
      <c r="N228" s="28"/>
      <c r="O228" s="29"/>
      <c r="P228" s="29"/>
      <c r="Q228" s="29"/>
      <c r="R228" s="29"/>
      <c r="S228" s="29"/>
      <c r="T228" s="29"/>
      <c r="U228" s="30"/>
      <c r="V228" s="30"/>
      <c r="W228" s="30"/>
      <c r="X228" s="30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30"/>
      <c r="AX228" s="30"/>
      <c r="AY228" s="30"/>
      <c r="AZ228" s="28"/>
      <c r="BA228" s="28"/>
      <c r="BB228" s="28"/>
      <c r="BC228" s="28"/>
      <c r="BD228" s="28"/>
      <c r="BE228" s="29"/>
      <c r="BF228" s="31"/>
      <c r="BG228" s="32"/>
      <c r="BH228" s="22">
        <f>SUM(K228:BE228)+COUNTIF(K228:BE228,"x")</f>
        <v>0</v>
      </c>
      <c r="BI228" s="22">
        <f>SUM(K228:BE228)+COUNTIF(K228:BE228,"x")+COUNTIF(K228:BE228,"e")</f>
        <v>0</v>
      </c>
      <c r="BJ228" s="33"/>
    </row>
    <row r="229" spans="1:62" s="22" customFormat="1" ht="21.75" customHeight="1" thickBot="1">
      <c r="A229" s="25"/>
      <c r="B229" s="25"/>
      <c r="C229" s="25"/>
      <c r="D229" s="25"/>
      <c r="E229" s="25"/>
      <c r="F229" s="164" t="s">
        <v>640</v>
      </c>
      <c r="G229" s="164"/>
      <c r="H229" s="164"/>
      <c r="I229" s="39"/>
      <c r="J229" s="37"/>
      <c r="K229" s="28"/>
      <c r="L229" s="28"/>
      <c r="M229" s="28"/>
      <c r="N229" s="28"/>
      <c r="O229" s="29"/>
      <c r="P229" s="29"/>
      <c r="Q229" s="29"/>
      <c r="R229" s="29"/>
      <c r="S229" s="29"/>
      <c r="T229" s="29"/>
      <c r="U229" s="30"/>
      <c r="V229" s="30"/>
      <c r="W229" s="30"/>
      <c r="X229" s="30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30"/>
      <c r="AX229" s="30"/>
      <c r="AY229" s="30"/>
      <c r="AZ229" s="28"/>
      <c r="BA229" s="28"/>
      <c r="BB229" s="28"/>
      <c r="BC229" s="28"/>
      <c r="BD229" s="28"/>
      <c r="BE229" s="29"/>
      <c r="BF229" s="31"/>
      <c r="BG229" s="32"/>
      <c r="BH229" s="22">
        <f>SUM(K229:BE229)+COUNTIF(K229:BE229,"x")</f>
        <v>0</v>
      </c>
      <c r="BI229" s="22">
        <f>SUM(K229:BE229)+COUNTIF(K229:BE229,"x")+COUNTIF(K229:BE229,"e")</f>
        <v>0</v>
      </c>
      <c r="BJ229" s="33"/>
    </row>
    <row r="230" spans="1:62" s="22" customFormat="1" ht="21.75" customHeight="1" thickBot="1">
      <c r="A230" s="25" t="s">
        <v>64</v>
      </c>
      <c r="B230" s="25" t="s">
        <v>64</v>
      </c>
      <c r="C230" s="25" t="s">
        <v>64</v>
      </c>
      <c r="D230" s="25" t="s">
        <v>64</v>
      </c>
      <c r="E230" s="25" t="s">
        <v>64</v>
      </c>
      <c r="F230" s="34" t="s">
        <v>641</v>
      </c>
      <c r="G230" s="34" t="s">
        <v>642</v>
      </c>
      <c r="H230" s="35" t="s">
        <v>643</v>
      </c>
      <c r="I230" s="36"/>
      <c r="J230" s="37"/>
      <c r="K230" s="28"/>
      <c r="L230" s="28"/>
      <c r="M230" s="28"/>
      <c r="N230" s="28"/>
      <c r="O230" s="29"/>
      <c r="P230" s="29"/>
      <c r="Q230" s="29"/>
      <c r="R230" s="29"/>
      <c r="S230" s="29"/>
      <c r="T230" s="29"/>
      <c r="U230" s="30"/>
      <c r="V230" s="30"/>
      <c r="W230" s="30"/>
      <c r="X230" s="30"/>
      <c r="Y230" s="28"/>
      <c r="Z230" s="28"/>
      <c r="AA230" s="28"/>
      <c r="AB230" s="28">
        <v>1</v>
      </c>
      <c r="AC230" s="28"/>
      <c r="AD230" s="28"/>
      <c r="AE230" s="28"/>
      <c r="AF230" s="28"/>
      <c r="AG230" s="28"/>
      <c r="AH230" s="28"/>
      <c r="AI230" s="28"/>
      <c r="AJ230" s="28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30"/>
      <c r="AX230" s="30"/>
      <c r="AY230" s="30"/>
      <c r="AZ230" s="28"/>
      <c r="BA230" s="28"/>
      <c r="BB230" s="28"/>
      <c r="BC230" s="28"/>
      <c r="BD230" s="28"/>
      <c r="BE230" s="29"/>
      <c r="BF230" s="31">
        <f>SUM(K230:BE230)+COUNTIF(K230:BE230,"x")+COUNTIF(K230:BE230,"e")+COUNTIF(K230:BE230,"t")</f>
        <v>1</v>
      </c>
      <c r="BG230" s="32"/>
      <c r="BH230" s="22">
        <f>SUM(K230:BE230)+COUNTIF(K230:BE230,"x")</f>
        <v>1</v>
      </c>
      <c r="BI230" s="22">
        <f>SUM(K230:BE230)+COUNTIF(K230:BE230,"x")+COUNTIF(K230:BE230,"e")</f>
        <v>1</v>
      </c>
      <c r="BJ230" s="33"/>
    </row>
    <row r="231" spans="1:62" s="22" customFormat="1" ht="21.75" customHeight="1" thickBot="1">
      <c r="A231" s="25"/>
      <c r="B231" s="25"/>
      <c r="C231" s="25"/>
      <c r="D231" s="25"/>
      <c r="E231" s="25"/>
      <c r="F231" s="38"/>
      <c r="G231" s="165"/>
      <c r="H231" s="165"/>
      <c r="I231" s="36"/>
      <c r="J231" s="37"/>
      <c r="K231" s="28"/>
      <c r="L231" s="28"/>
      <c r="M231" s="28"/>
      <c r="N231" s="28"/>
      <c r="O231" s="29"/>
      <c r="P231" s="29"/>
      <c r="Q231" s="29"/>
      <c r="R231" s="29"/>
      <c r="S231" s="29"/>
      <c r="T231" s="29"/>
      <c r="U231" s="30"/>
      <c r="V231" s="30"/>
      <c r="W231" s="30"/>
      <c r="X231" s="30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30"/>
      <c r="AX231" s="30"/>
      <c r="AY231" s="30"/>
      <c r="AZ231" s="28"/>
      <c r="BA231" s="28"/>
      <c r="BB231" s="28"/>
      <c r="BC231" s="28"/>
      <c r="BD231" s="28"/>
      <c r="BE231" s="29"/>
      <c r="BF231" s="31"/>
      <c r="BG231" s="32"/>
      <c r="BH231" s="22">
        <f>SUM(K231:BE231)+COUNTIF(K231:BE231,"x")</f>
        <v>0</v>
      </c>
      <c r="BI231" s="22">
        <f>SUM(K231:BE231)+COUNTIF(K231:BE231,"x")+COUNTIF(K231:BE231,"e")</f>
        <v>0</v>
      </c>
      <c r="BJ231" s="33"/>
    </row>
    <row r="232" spans="1:62" s="22" customFormat="1" ht="21.75" customHeight="1" thickBot="1">
      <c r="A232" s="25"/>
      <c r="B232" s="25"/>
      <c r="C232" s="25"/>
      <c r="D232" s="25"/>
      <c r="E232" s="25"/>
      <c r="F232" s="164" t="s">
        <v>644</v>
      </c>
      <c r="G232" s="164"/>
      <c r="H232" s="164"/>
      <c r="I232" s="39"/>
      <c r="J232" s="37"/>
      <c r="K232" s="28"/>
      <c r="L232" s="28"/>
      <c r="M232" s="28"/>
      <c r="N232" s="28"/>
      <c r="O232" s="29"/>
      <c r="P232" s="29"/>
      <c r="Q232" s="29"/>
      <c r="R232" s="29"/>
      <c r="S232" s="29"/>
      <c r="T232" s="29"/>
      <c r="U232" s="30"/>
      <c r="V232" s="30"/>
      <c r="W232" s="30"/>
      <c r="X232" s="30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30"/>
      <c r="AX232" s="30"/>
      <c r="AY232" s="30"/>
      <c r="AZ232" s="28"/>
      <c r="BA232" s="28"/>
      <c r="BB232" s="28"/>
      <c r="BC232" s="28"/>
      <c r="BD232" s="28"/>
      <c r="BE232" s="29"/>
      <c r="BF232" s="31"/>
      <c r="BG232" s="32"/>
      <c r="BH232" s="22">
        <f>SUM(K232:BE232)+COUNTIF(K232:BE232,"x")</f>
        <v>0</v>
      </c>
      <c r="BI232" s="22">
        <f>SUM(K232:BE232)+COUNTIF(K232:BE232,"x")+COUNTIF(K232:BE232,"e")</f>
        <v>0</v>
      </c>
      <c r="BJ232" s="33"/>
    </row>
    <row r="233" spans="1:62" s="22" customFormat="1" ht="21.75" customHeight="1" thickBot="1">
      <c r="A233" s="25" t="s">
        <v>64</v>
      </c>
      <c r="B233" s="25" t="s">
        <v>64</v>
      </c>
      <c r="C233" s="25" t="s">
        <v>64</v>
      </c>
      <c r="D233" s="25" t="s">
        <v>64</v>
      </c>
      <c r="E233" s="25" t="s">
        <v>64</v>
      </c>
      <c r="F233" s="34" t="s">
        <v>645</v>
      </c>
      <c r="G233" s="34" t="s">
        <v>646</v>
      </c>
      <c r="H233" s="35" t="s">
        <v>647</v>
      </c>
      <c r="I233" s="36"/>
      <c r="J233" s="37" t="s">
        <v>128</v>
      </c>
      <c r="K233" s="28"/>
      <c r="L233" s="28"/>
      <c r="M233" s="28">
        <v>35</v>
      </c>
      <c r="N233" s="28"/>
      <c r="O233" s="29"/>
      <c r="P233" s="29"/>
      <c r="Q233" s="29"/>
      <c r="R233" s="29"/>
      <c r="S233" s="29"/>
      <c r="T233" s="29"/>
      <c r="U233" s="30"/>
      <c r="V233" s="30"/>
      <c r="W233" s="30"/>
      <c r="X233" s="30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9"/>
      <c r="AL233" s="29"/>
      <c r="AM233" s="29"/>
      <c r="AN233" s="29"/>
      <c r="AO233" s="29"/>
      <c r="AP233" s="29">
        <v>4</v>
      </c>
      <c r="AQ233" s="29"/>
      <c r="AR233" s="29"/>
      <c r="AS233" s="29"/>
      <c r="AT233" s="29"/>
      <c r="AU233" s="29"/>
      <c r="AV233" s="29"/>
      <c r="AW233" s="30"/>
      <c r="AX233" s="30"/>
      <c r="AY233" s="30"/>
      <c r="AZ233" s="28"/>
      <c r="BA233" s="28"/>
      <c r="BB233" s="28"/>
      <c r="BC233" s="28"/>
      <c r="BD233" s="28"/>
      <c r="BE233" s="29"/>
      <c r="BF233" s="31">
        <f>SUM(K233:BE233)+COUNTIF(K233:BE233,"x")+COUNTIF(K233:BE233,"e")+COUNTIF(K233:BE233,"t")</f>
        <v>39</v>
      </c>
      <c r="BG233" s="32"/>
      <c r="BH233" s="22">
        <f>SUM(K233:BE233)+COUNTIF(K233:BE233,"x")</f>
        <v>39</v>
      </c>
      <c r="BI233" s="22">
        <f>SUM(K233:BE233)+COUNTIF(K233:BE233,"x")+COUNTIF(K233:BE233,"e")</f>
        <v>39</v>
      </c>
      <c r="BJ233" s="33"/>
    </row>
    <row r="234" spans="1:62" s="22" customFormat="1" ht="21.75" customHeight="1" thickBot="1">
      <c r="A234" s="25"/>
      <c r="B234" s="25"/>
      <c r="C234" s="25"/>
      <c r="D234" s="25"/>
      <c r="E234" s="25"/>
      <c r="F234" s="34" t="s">
        <v>648</v>
      </c>
      <c r="G234" s="34" t="s">
        <v>649</v>
      </c>
      <c r="H234" s="35" t="s">
        <v>650</v>
      </c>
      <c r="I234" s="36"/>
      <c r="J234" s="37"/>
      <c r="K234" s="28"/>
      <c r="L234" s="28"/>
      <c r="M234" s="28"/>
      <c r="N234" s="28"/>
      <c r="O234" s="29"/>
      <c r="P234" s="29"/>
      <c r="Q234" s="29"/>
      <c r="R234" s="29"/>
      <c r="S234" s="29"/>
      <c r="T234" s="29"/>
      <c r="U234" s="30"/>
      <c r="V234" s="30"/>
      <c r="W234" s="30"/>
      <c r="X234" s="30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30"/>
      <c r="AX234" s="30"/>
      <c r="AY234" s="30"/>
      <c r="AZ234" s="28"/>
      <c r="BA234" s="28"/>
      <c r="BB234" s="28"/>
      <c r="BC234" s="28"/>
      <c r="BD234" s="28"/>
      <c r="BE234" s="29"/>
      <c r="BF234" s="31">
        <f>SUM(K234:BE234)+COUNTIF(K234:BE234,"x")+COUNTIF(K234:BE234,"e")+COUNTIF(K234:BE234,"t")</f>
        <v>0</v>
      </c>
      <c r="BG234" s="32"/>
      <c r="BH234" s="22">
        <f>SUM(K234:BE234)+COUNTIF(K234:BE234,"x")</f>
        <v>0</v>
      </c>
      <c r="BI234" s="22">
        <f>SUM(K234:BE234)+COUNTIF(K234:BE234,"x")+COUNTIF(K234:BE234,"e")</f>
        <v>0</v>
      </c>
      <c r="BJ234" s="33"/>
    </row>
    <row r="235" spans="1:62" s="22" customFormat="1" ht="21.75" customHeight="1" thickBot="1">
      <c r="A235" s="25"/>
      <c r="B235" s="25"/>
      <c r="C235" s="25"/>
      <c r="D235" s="25"/>
      <c r="E235" s="25"/>
      <c r="F235" s="38"/>
      <c r="G235" s="165"/>
      <c r="H235" s="165"/>
      <c r="I235" s="36"/>
      <c r="J235" s="37"/>
      <c r="K235" s="28"/>
      <c r="L235" s="28"/>
      <c r="M235" s="28"/>
      <c r="N235" s="28"/>
      <c r="O235" s="29"/>
      <c r="P235" s="29"/>
      <c r="Q235" s="29"/>
      <c r="R235" s="29"/>
      <c r="S235" s="29"/>
      <c r="T235" s="29"/>
      <c r="U235" s="30"/>
      <c r="V235" s="30"/>
      <c r="W235" s="30"/>
      <c r="X235" s="30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30"/>
      <c r="AX235" s="30"/>
      <c r="AY235" s="30"/>
      <c r="AZ235" s="28"/>
      <c r="BA235" s="28"/>
      <c r="BB235" s="28"/>
      <c r="BC235" s="28"/>
      <c r="BD235" s="28"/>
      <c r="BE235" s="29"/>
      <c r="BF235" s="31"/>
      <c r="BG235" s="32"/>
      <c r="BH235" s="22">
        <f>SUM(K235:BE235)+COUNTIF(K235:BE235,"x")</f>
        <v>0</v>
      </c>
      <c r="BI235" s="22">
        <f>SUM(K235:BE235)+COUNTIF(K235:BE235,"x")+COUNTIF(K235:BE235,"e")</f>
        <v>0</v>
      </c>
      <c r="BJ235" s="33"/>
    </row>
    <row r="236" spans="1:62" s="22" customFormat="1" ht="21.75" customHeight="1" thickBot="1">
      <c r="A236" s="25"/>
      <c r="B236" s="25"/>
      <c r="C236" s="25"/>
      <c r="D236" s="25"/>
      <c r="E236" s="25"/>
      <c r="F236" s="164" t="s">
        <v>651</v>
      </c>
      <c r="G236" s="164"/>
      <c r="H236" s="164"/>
      <c r="I236" s="39"/>
      <c r="J236" s="37"/>
      <c r="K236" s="28"/>
      <c r="L236" s="28"/>
      <c r="M236" s="28"/>
      <c r="N236" s="28"/>
      <c r="O236" s="29"/>
      <c r="P236" s="29"/>
      <c r="Q236" s="29"/>
      <c r="R236" s="29"/>
      <c r="S236" s="29"/>
      <c r="T236" s="29"/>
      <c r="U236" s="30"/>
      <c r="V236" s="30"/>
      <c r="W236" s="30"/>
      <c r="X236" s="30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30"/>
      <c r="AX236" s="30"/>
      <c r="AY236" s="30"/>
      <c r="AZ236" s="28"/>
      <c r="BA236" s="28"/>
      <c r="BB236" s="28"/>
      <c r="BC236" s="28"/>
      <c r="BD236" s="28"/>
      <c r="BE236" s="29"/>
      <c r="BF236" s="31"/>
      <c r="BG236" s="32"/>
      <c r="BH236" s="22">
        <f>SUM(K236:BE236)+COUNTIF(K236:BE236,"x")</f>
        <v>0</v>
      </c>
      <c r="BI236" s="22">
        <f>SUM(K236:BE236)+COUNTIF(K236:BE236,"x")+COUNTIF(K236:BE236,"e")</f>
        <v>0</v>
      </c>
      <c r="BJ236" s="33"/>
    </row>
    <row r="237" spans="1:62" s="22" customFormat="1" ht="21.75" customHeight="1" thickBot="1">
      <c r="A237" s="25"/>
      <c r="B237" s="25"/>
      <c r="C237" s="25"/>
      <c r="D237" s="25"/>
      <c r="E237" s="25"/>
      <c r="F237" s="34" t="s">
        <v>652</v>
      </c>
      <c r="G237" s="34" t="s">
        <v>653</v>
      </c>
      <c r="H237" s="35" t="s">
        <v>654</v>
      </c>
      <c r="I237" s="36"/>
      <c r="J237" s="37"/>
      <c r="K237" s="28"/>
      <c r="L237" s="28"/>
      <c r="M237" s="28"/>
      <c r="N237" s="28"/>
      <c r="O237" s="29"/>
      <c r="P237" s="29"/>
      <c r="Q237" s="29"/>
      <c r="R237" s="29"/>
      <c r="S237" s="29"/>
      <c r="T237" s="29"/>
      <c r="U237" s="30"/>
      <c r="V237" s="30"/>
      <c r="W237" s="30"/>
      <c r="X237" s="30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30"/>
      <c r="AX237" s="30"/>
      <c r="AY237" s="30"/>
      <c r="AZ237" s="28"/>
      <c r="BA237" s="28"/>
      <c r="BB237" s="28"/>
      <c r="BC237" s="28"/>
      <c r="BD237" s="28"/>
      <c r="BE237" s="29"/>
      <c r="BF237" s="31">
        <f>SUM(K237:BE237)+COUNTIF(K237:BE237,"x")+COUNTIF(K237:BE237,"e")+COUNTIF(K237:BE237,"t")</f>
        <v>0</v>
      </c>
      <c r="BG237" s="32"/>
      <c r="BH237" s="22">
        <f>SUM(K237:BE237)+COUNTIF(K237:BE237,"x")</f>
        <v>0</v>
      </c>
      <c r="BI237" s="22">
        <f>SUM(K237:BE237)+COUNTIF(K237:BE237,"x")+COUNTIF(K237:BE237,"e")</f>
        <v>0</v>
      </c>
      <c r="BJ237" s="33"/>
    </row>
    <row r="238" spans="1:62" s="22" customFormat="1" ht="21.75" customHeight="1" thickBot="1">
      <c r="A238" s="25"/>
      <c r="B238" s="25"/>
      <c r="C238" s="25"/>
      <c r="D238" s="25"/>
      <c r="E238" s="25"/>
      <c r="F238" s="34" t="s">
        <v>655</v>
      </c>
      <c r="G238" s="34" t="s">
        <v>656</v>
      </c>
      <c r="H238" s="35" t="s">
        <v>657</v>
      </c>
      <c r="I238" s="36"/>
      <c r="J238" s="37"/>
      <c r="K238" s="28"/>
      <c r="L238" s="28"/>
      <c r="M238" s="28"/>
      <c r="N238" s="28"/>
      <c r="O238" s="29"/>
      <c r="P238" s="29"/>
      <c r="Q238" s="29"/>
      <c r="R238" s="29"/>
      <c r="S238" s="29"/>
      <c r="T238" s="29"/>
      <c r="U238" s="30"/>
      <c r="V238" s="30"/>
      <c r="W238" s="30"/>
      <c r="X238" s="30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30"/>
      <c r="AX238" s="30"/>
      <c r="AY238" s="30"/>
      <c r="AZ238" s="28"/>
      <c r="BA238" s="28"/>
      <c r="BB238" s="28"/>
      <c r="BC238" s="28"/>
      <c r="BD238" s="28"/>
      <c r="BE238" s="29"/>
      <c r="BF238" s="31">
        <f>SUM(K238:BE238)+COUNTIF(K238:BE238,"x")+COUNTIF(K238:BE238,"e")+COUNTIF(K238:BE238,"t")</f>
        <v>0</v>
      </c>
      <c r="BG238" s="32"/>
      <c r="BH238" s="22">
        <f>SUM(K238:BE238)+COUNTIF(K238:BE238,"x")</f>
        <v>0</v>
      </c>
      <c r="BI238" s="22">
        <f>SUM(K238:BE238)+COUNTIF(K238:BE238,"x")+COUNTIF(K238:BE238,"e")</f>
        <v>0</v>
      </c>
      <c r="BJ238" s="33"/>
    </row>
    <row r="239" spans="1:62" s="22" customFormat="1" ht="21.75" customHeight="1" thickBot="1">
      <c r="A239" s="25" t="s">
        <v>64</v>
      </c>
      <c r="B239" s="25" t="s">
        <v>64</v>
      </c>
      <c r="C239" s="25" t="s">
        <v>64</v>
      </c>
      <c r="D239" s="25" t="s">
        <v>64</v>
      </c>
      <c r="E239" s="25" t="s">
        <v>64</v>
      </c>
      <c r="F239" s="34" t="s">
        <v>658</v>
      </c>
      <c r="G239" s="34" t="s">
        <v>659</v>
      </c>
      <c r="H239" s="35" t="s">
        <v>660</v>
      </c>
      <c r="I239" s="36"/>
      <c r="J239" s="37"/>
      <c r="K239" s="28">
        <v>1</v>
      </c>
      <c r="L239" s="28">
        <v>1</v>
      </c>
      <c r="M239" s="28">
        <v>12</v>
      </c>
      <c r="N239" s="28">
        <v>45</v>
      </c>
      <c r="O239" s="29">
        <v>37</v>
      </c>
      <c r="P239" s="29">
        <v>15</v>
      </c>
      <c r="Q239" s="29"/>
      <c r="R239" s="29"/>
      <c r="S239" s="29"/>
      <c r="T239" s="29"/>
      <c r="U239" s="30"/>
      <c r="V239" s="30"/>
      <c r="W239" s="30"/>
      <c r="X239" s="30" t="s">
        <v>354</v>
      </c>
      <c r="Y239" s="28">
        <v>8</v>
      </c>
      <c r="Z239" s="28"/>
      <c r="AA239" s="28"/>
      <c r="AB239" s="28">
        <v>6</v>
      </c>
      <c r="AC239" s="28" t="s">
        <v>354</v>
      </c>
      <c r="AD239" s="28">
        <v>2</v>
      </c>
      <c r="AE239" s="28"/>
      <c r="AF239" s="28"/>
      <c r="AG239" s="28"/>
      <c r="AH239" s="28"/>
      <c r="AI239" s="28"/>
      <c r="AJ239" s="28"/>
      <c r="AK239" s="29">
        <v>5</v>
      </c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30"/>
      <c r="AX239" s="30" t="s">
        <v>354</v>
      </c>
      <c r="AY239" s="30"/>
      <c r="AZ239" s="28"/>
      <c r="BA239" s="28"/>
      <c r="BB239" s="28"/>
      <c r="BC239" s="28"/>
      <c r="BD239" s="28"/>
      <c r="BE239" s="29"/>
      <c r="BF239" s="31">
        <f>SUM(K239:BE239)+COUNTIF(K239:BE239,"x")+COUNTIF(K239:BE239,"e")+COUNTIF(K239:BE239,"t")</f>
        <v>135</v>
      </c>
      <c r="BG239" s="32"/>
      <c r="BH239" s="22">
        <f>SUM(K239:BE239)+COUNTIF(K239:BE239,"x")</f>
        <v>132</v>
      </c>
      <c r="BI239" s="22">
        <f>SUM(K239:BE239)+COUNTIF(K239:BE239,"x")+COUNTIF(K239:BE239,"e")</f>
        <v>135</v>
      </c>
      <c r="BJ239" s="33"/>
    </row>
    <row r="240" spans="1:62" s="22" customFormat="1" ht="21.75" customHeight="1" thickBot="1">
      <c r="A240" s="25"/>
      <c r="B240" s="25"/>
      <c r="C240" s="25"/>
      <c r="D240" s="25"/>
      <c r="E240" s="25" t="s">
        <v>64</v>
      </c>
      <c r="F240" s="34" t="s">
        <v>661</v>
      </c>
      <c r="G240" s="34" t="s">
        <v>662</v>
      </c>
      <c r="H240" s="35" t="s">
        <v>663</v>
      </c>
      <c r="I240" s="36"/>
      <c r="J240" s="37"/>
      <c r="K240" s="28"/>
      <c r="L240" s="28"/>
      <c r="M240" s="28"/>
      <c r="N240" s="28"/>
      <c r="O240" s="29"/>
      <c r="P240" s="29"/>
      <c r="Q240" s="29"/>
      <c r="R240" s="29"/>
      <c r="S240" s="29"/>
      <c r="T240" s="29"/>
      <c r="U240" s="30"/>
      <c r="V240" s="30"/>
      <c r="W240" s="30"/>
      <c r="X240" s="30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30"/>
      <c r="AX240" s="30"/>
      <c r="AY240" s="30"/>
      <c r="AZ240" s="28"/>
      <c r="BA240" s="28"/>
      <c r="BB240" s="28"/>
      <c r="BC240" s="28"/>
      <c r="BD240" s="28"/>
      <c r="BE240" s="29"/>
      <c r="BF240" s="31">
        <f>SUM(K240:BE240)+COUNTIF(K240:BE240,"x")+COUNTIF(K240:BE240,"e")+COUNTIF(K240:BE240,"t")</f>
        <v>0</v>
      </c>
      <c r="BG240" s="32"/>
      <c r="BH240" s="22">
        <f>SUM(K240:BE240)+COUNTIF(K240:BE240,"x")</f>
        <v>0</v>
      </c>
      <c r="BI240" s="22">
        <f>SUM(K240:BE240)+COUNTIF(K240:BE240,"x")+COUNTIF(K240:BE240,"e")</f>
        <v>0</v>
      </c>
      <c r="BJ240" s="33"/>
    </row>
    <row r="241" spans="1:62" s="22" customFormat="1" ht="21.75" customHeight="1" thickBot="1">
      <c r="A241" s="25"/>
      <c r="B241" s="25"/>
      <c r="C241" s="25"/>
      <c r="D241" s="25"/>
      <c r="E241" s="25"/>
      <c r="F241" s="38"/>
      <c r="G241" s="165"/>
      <c r="H241" s="165"/>
      <c r="I241" s="36"/>
      <c r="J241" s="37"/>
      <c r="K241" s="28"/>
      <c r="L241" s="28"/>
      <c r="M241" s="28"/>
      <c r="N241" s="28"/>
      <c r="O241" s="29"/>
      <c r="P241" s="29"/>
      <c r="Q241" s="29"/>
      <c r="R241" s="29"/>
      <c r="S241" s="29"/>
      <c r="T241" s="29"/>
      <c r="U241" s="30"/>
      <c r="V241" s="30"/>
      <c r="W241" s="30"/>
      <c r="X241" s="30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30"/>
      <c r="AX241" s="30"/>
      <c r="AY241" s="30"/>
      <c r="AZ241" s="28"/>
      <c r="BA241" s="28"/>
      <c r="BB241" s="28"/>
      <c r="BC241" s="28"/>
      <c r="BD241" s="28"/>
      <c r="BE241" s="29"/>
      <c r="BF241" s="31"/>
      <c r="BG241" s="32"/>
      <c r="BH241" s="22">
        <f>SUM(K241:BE241)+COUNTIF(K241:BE241,"x")</f>
        <v>0</v>
      </c>
      <c r="BI241" s="22">
        <f>SUM(K241:BE241)+COUNTIF(K241:BE241,"x")+COUNTIF(K241:BE241,"e")</f>
        <v>0</v>
      </c>
      <c r="BJ241" s="33"/>
    </row>
    <row r="242" spans="1:62" s="22" customFormat="1" ht="21.75" customHeight="1" thickBot="1">
      <c r="A242" s="25"/>
      <c r="B242" s="25"/>
      <c r="C242" s="25"/>
      <c r="D242" s="25"/>
      <c r="E242" s="25"/>
      <c r="F242" s="164" t="s">
        <v>664</v>
      </c>
      <c r="G242" s="164"/>
      <c r="H242" s="164"/>
      <c r="I242" s="39"/>
      <c r="J242" s="37"/>
      <c r="K242" s="28"/>
      <c r="L242" s="28"/>
      <c r="M242" s="28"/>
      <c r="N242" s="28"/>
      <c r="O242" s="29"/>
      <c r="P242" s="29"/>
      <c r="Q242" s="29"/>
      <c r="R242" s="29"/>
      <c r="S242" s="29"/>
      <c r="T242" s="29"/>
      <c r="U242" s="30"/>
      <c r="V242" s="30"/>
      <c r="W242" s="30"/>
      <c r="X242" s="30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30"/>
      <c r="AX242" s="30"/>
      <c r="AY242" s="30"/>
      <c r="AZ242" s="28"/>
      <c r="BA242" s="28"/>
      <c r="BB242" s="28"/>
      <c r="BC242" s="28"/>
      <c r="BD242" s="28"/>
      <c r="BE242" s="29"/>
      <c r="BF242" s="31"/>
      <c r="BG242" s="32"/>
      <c r="BH242" s="22">
        <f>SUM(K242:BE242)+COUNTIF(K242:BE242,"x")</f>
        <v>0</v>
      </c>
      <c r="BI242" s="22">
        <f>SUM(K242:BE242)+COUNTIF(K242:BE242,"x")+COUNTIF(K242:BE242,"e")</f>
        <v>0</v>
      </c>
      <c r="BJ242" s="33"/>
    </row>
    <row r="243" spans="1:62" s="22" customFormat="1" ht="21.75" customHeight="1" thickBot="1">
      <c r="A243" s="25" t="s">
        <v>64</v>
      </c>
      <c r="B243" s="25" t="s">
        <v>64</v>
      </c>
      <c r="C243" s="25" t="s">
        <v>64</v>
      </c>
      <c r="D243" s="25" t="s">
        <v>64</v>
      </c>
      <c r="E243" s="25" t="s">
        <v>64</v>
      </c>
      <c r="F243" s="34" t="s">
        <v>665</v>
      </c>
      <c r="G243" s="34" t="s">
        <v>666</v>
      </c>
      <c r="H243" s="35" t="s">
        <v>667</v>
      </c>
      <c r="I243" s="36"/>
      <c r="J243" s="37"/>
      <c r="K243" s="28"/>
      <c r="L243" s="28"/>
      <c r="M243" s="28"/>
      <c r="N243" s="28"/>
      <c r="O243" s="29"/>
      <c r="P243" s="29"/>
      <c r="Q243" s="29"/>
      <c r="R243" s="29"/>
      <c r="S243" s="29"/>
      <c r="T243" s="29"/>
      <c r="U243" s="30"/>
      <c r="V243" s="30"/>
      <c r="W243" s="30"/>
      <c r="X243" s="30"/>
      <c r="Y243" s="28">
        <v>1</v>
      </c>
      <c r="Z243" s="28"/>
      <c r="AA243" s="28">
        <v>1</v>
      </c>
      <c r="AB243" s="28">
        <v>5</v>
      </c>
      <c r="AC243" s="28"/>
      <c r="AD243" s="28"/>
      <c r="AE243" s="28"/>
      <c r="AF243" s="28">
        <v>5</v>
      </c>
      <c r="AG243" s="28"/>
      <c r="AH243" s="28"/>
      <c r="AI243" s="28"/>
      <c r="AJ243" s="28"/>
      <c r="AK243" s="29">
        <v>2</v>
      </c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30"/>
      <c r="AX243" s="30"/>
      <c r="AY243" s="30"/>
      <c r="AZ243" s="28"/>
      <c r="BA243" s="28"/>
      <c r="BB243" s="28"/>
      <c r="BC243" s="28"/>
      <c r="BD243" s="28"/>
      <c r="BE243" s="29"/>
      <c r="BF243" s="31">
        <f>SUM(K243:BE243)+COUNTIF(K243:BE243,"x")+COUNTIF(K243:BE243,"e")+COUNTIF(K243:BE243,"t")</f>
        <v>14</v>
      </c>
      <c r="BG243" s="32"/>
      <c r="BH243" s="22">
        <f>SUM(K243:BE243)+COUNTIF(K243:BE243,"x")</f>
        <v>14</v>
      </c>
      <c r="BI243" s="22">
        <f>SUM(K243:BE243)+COUNTIF(K243:BE243,"x")+COUNTIF(K243:BE243,"e")</f>
        <v>14</v>
      </c>
      <c r="BJ243" s="33"/>
    </row>
    <row r="244" spans="1:62" s="22" customFormat="1" ht="21.75" customHeight="1" thickBot="1">
      <c r="A244" s="25"/>
      <c r="B244" s="25"/>
      <c r="C244" s="25"/>
      <c r="D244" s="25"/>
      <c r="E244" s="25"/>
      <c r="F244" s="38"/>
      <c r="G244" s="165"/>
      <c r="H244" s="165"/>
      <c r="I244" s="36"/>
      <c r="J244" s="37"/>
      <c r="K244" s="28"/>
      <c r="L244" s="28"/>
      <c r="M244" s="28"/>
      <c r="N244" s="28"/>
      <c r="O244" s="29"/>
      <c r="P244" s="29"/>
      <c r="Q244" s="29"/>
      <c r="R244" s="29"/>
      <c r="S244" s="29"/>
      <c r="T244" s="29"/>
      <c r="U244" s="30"/>
      <c r="V244" s="30"/>
      <c r="W244" s="30"/>
      <c r="X244" s="30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30"/>
      <c r="AX244" s="30"/>
      <c r="AY244" s="30"/>
      <c r="AZ244" s="28"/>
      <c r="BA244" s="28"/>
      <c r="BB244" s="28"/>
      <c r="BC244" s="28"/>
      <c r="BD244" s="28"/>
      <c r="BE244" s="29"/>
      <c r="BF244" s="31"/>
      <c r="BG244" s="32"/>
      <c r="BH244" s="22">
        <f>SUM(K244:BE244)+COUNTIF(K244:BE244,"x")</f>
        <v>0</v>
      </c>
      <c r="BI244" s="22">
        <f>SUM(K244:BE244)+COUNTIF(K244:BE244,"x")+COUNTIF(K244:BE244,"e")</f>
        <v>0</v>
      </c>
      <c r="BJ244" s="33"/>
    </row>
    <row r="245" spans="1:62" s="22" customFormat="1" ht="21.75" customHeight="1" thickBot="1">
      <c r="A245" s="25"/>
      <c r="B245" s="25"/>
      <c r="C245" s="25"/>
      <c r="D245" s="25"/>
      <c r="E245" s="25"/>
      <c r="F245" s="164" t="s">
        <v>668</v>
      </c>
      <c r="G245" s="164"/>
      <c r="H245" s="164"/>
      <c r="I245" s="39"/>
      <c r="J245" s="37"/>
      <c r="K245" s="28"/>
      <c r="L245" s="28"/>
      <c r="M245" s="28"/>
      <c r="N245" s="28"/>
      <c r="O245" s="29"/>
      <c r="P245" s="29"/>
      <c r="Q245" s="29"/>
      <c r="R245" s="29"/>
      <c r="S245" s="29"/>
      <c r="T245" s="29"/>
      <c r="U245" s="30"/>
      <c r="V245" s="30"/>
      <c r="W245" s="30"/>
      <c r="X245" s="30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30"/>
      <c r="AX245" s="30"/>
      <c r="AY245" s="30"/>
      <c r="AZ245" s="28"/>
      <c r="BA245" s="28"/>
      <c r="BB245" s="28"/>
      <c r="BC245" s="28"/>
      <c r="BD245" s="28"/>
      <c r="BE245" s="29"/>
      <c r="BF245" s="31"/>
      <c r="BG245" s="32"/>
      <c r="BH245" s="22">
        <f>SUM(K245:BE245)+COUNTIF(K245:BE245,"x")</f>
        <v>0</v>
      </c>
      <c r="BI245" s="22">
        <f>SUM(K245:BE245)+COUNTIF(K245:BE245,"x")+COUNTIF(K245:BE245,"e")</f>
        <v>0</v>
      </c>
      <c r="BJ245" s="33"/>
    </row>
    <row r="246" spans="1:62" s="22" customFormat="1" ht="21.75" customHeight="1" thickBot="1">
      <c r="A246" s="25" t="s">
        <v>64</v>
      </c>
      <c r="B246" s="25" t="s">
        <v>64</v>
      </c>
      <c r="C246" s="25" t="s">
        <v>64</v>
      </c>
      <c r="D246" s="25" t="s">
        <v>64</v>
      </c>
      <c r="E246" s="25" t="s">
        <v>64</v>
      </c>
      <c r="F246" s="34" t="s">
        <v>669</v>
      </c>
      <c r="G246" s="34" t="s">
        <v>670</v>
      </c>
      <c r="H246" s="35" t="s">
        <v>671</v>
      </c>
      <c r="I246" s="36"/>
      <c r="J246" s="37"/>
      <c r="K246" s="28">
        <v>10</v>
      </c>
      <c r="L246" s="28">
        <v>150</v>
      </c>
      <c r="M246" s="28">
        <v>17</v>
      </c>
      <c r="N246" s="28"/>
      <c r="O246" s="29">
        <v>37</v>
      </c>
      <c r="P246" s="29">
        <v>11</v>
      </c>
      <c r="Q246" s="29"/>
      <c r="R246" s="29"/>
      <c r="S246" s="29">
        <v>9</v>
      </c>
      <c r="T246" s="29"/>
      <c r="U246" s="30"/>
      <c r="V246" s="30"/>
      <c r="W246" s="30"/>
      <c r="X246" s="30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30"/>
      <c r="AX246" s="30"/>
      <c r="AY246" s="30"/>
      <c r="AZ246" s="28"/>
      <c r="BA246" s="28"/>
      <c r="BB246" s="28"/>
      <c r="BC246" s="28"/>
      <c r="BD246" s="28"/>
      <c r="BE246" s="29"/>
      <c r="BF246" s="31">
        <f>SUM(K246:BE246)+COUNTIF(K246:BE246,"x")+COUNTIF(K246:BE246,"e")+COUNTIF(K246:BE246,"t")</f>
        <v>234</v>
      </c>
      <c r="BG246" s="32"/>
      <c r="BH246" s="22">
        <f>SUM(K246:BE246)+COUNTIF(K246:BE246,"x")</f>
        <v>234</v>
      </c>
      <c r="BI246" s="22">
        <f>SUM(K246:BE246)+COUNTIF(K246:BE246,"x")+COUNTIF(K246:BE246,"e")</f>
        <v>234</v>
      </c>
      <c r="BJ246" s="33"/>
    </row>
    <row r="247" spans="1:62" s="22" customFormat="1" ht="21.75" customHeight="1" thickBot="1">
      <c r="A247" s="25"/>
      <c r="B247" s="25" t="s">
        <v>64</v>
      </c>
      <c r="C247" s="25"/>
      <c r="D247" s="25" t="s">
        <v>64</v>
      </c>
      <c r="E247" s="25" t="s">
        <v>64</v>
      </c>
      <c r="F247" s="34" t="s">
        <v>672</v>
      </c>
      <c r="G247" s="34" t="s">
        <v>673</v>
      </c>
      <c r="H247" s="35" t="s">
        <v>674</v>
      </c>
      <c r="I247" s="36"/>
      <c r="J247" s="37"/>
      <c r="K247" s="28">
        <v>10</v>
      </c>
      <c r="L247" s="28"/>
      <c r="M247" s="28">
        <v>400</v>
      </c>
      <c r="N247" s="28"/>
      <c r="O247" s="29"/>
      <c r="P247" s="29"/>
      <c r="Q247" s="29">
        <v>2</v>
      </c>
      <c r="R247" s="29"/>
      <c r="S247" s="29"/>
      <c r="T247" s="29"/>
      <c r="U247" s="30"/>
      <c r="V247" s="30"/>
      <c r="W247" s="30"/>
      <c r="X247" s="30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30"/>
      <c r="AX247" s="30"/>
      <c r="AY247" s="30"/>
      <c r="AZ247" s="28"/>
      <c r="BA247" s="28"/>
      <c r="BB247" s="28"/>
      <c r="BC247" s="28"/>
      <c r="BD247" s="28"/>
      <c r="BE247" s="29"/>
      <c r="BF247" s="31">
        <f>SUM(K247:BE247)+COUNTIF(K247:BE247,"x")+COUNTIF(K247:BE247,"e")+COUNTIF(K247:BE247,"t")</f>
        <v>412</v>
      </c>
      <c r="BG247" s="32"/>
      <c r="BH247" s="22">
        <f>SUM(K247:BE247)+COUNTIF(K247:BE247,"x")</f>
        <v>412</v>
      </c>
      <c r="BI247" s="22">
        <f>SUM(K247:BE247)+COUNTIF(K247:BE247,"x")+COUNTIF(K247:BE247,"e")</f>
        <v>412</v>
      </c>
      <c r="BJ247" s="33"/>
    </row>
    <row r="248" spans="1:62" s="22" customFormat="1" ht="21.75" customHeight="1" thickBot="1">
      <c r="A248" s="25"/>
      <c r="B248" s="25"/>
      <c r="C248" s="25"/>
      <c r="D248" s="25"/>
      <c r="E248" s="25"/>
      <c r="F248" s="38"/>
      <c r="G248" s="165"/>
      <c r="H248" s="165"/>
      <c r="I248" s="36"/>
      <c r="J248" s="37"/>
      <c r="K248" s="28"/>
      <c r="L248" s="28"/>
      <c r="M248" s="28"/>
      <c r="N248" s="28"/>
      <c r="O248" s="29"/>
      <c r="P248" s="29"/>
      <c r="Q248" s="29"/>
      <c r="R248" s="29"/>
      <c r="S248" s="29"/>
      <c r="T248" s="29"/>
      <c r="U248" s="30"/>
      <c r="V248" s="30"/>
      <c r="W248" s="30"/>
      <c r="X248" s="30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30"/>
      <c r="AX248" s="30"/>
      <c r="AY248" s="30"/>
      <c r="AZ248" s="28"/>
      <c r="BA248" s="28"/>
      <c r="BB248" s="28"/>
      <c r="BC248" s="28"/>
      <c r="BD248" s="28"/>
      <c r="BE248" s="29"/>
      <c r="BF248" s="31"/>
      <c r="BG248" s="32"/>
      <c r="BH248" s="22">
        <f>SUM(K248:BE248)+COUNTIF(K248:BE248,"x")</f>
        <v>0</v>
      </c>
      <c r="BI248" s="22">
        <f>SUM(K248:BE248)+COUNTIF(K248:BE248,"x")+COUNTIF(K248:BE248,"e")</f>
        <v>0</v>
      </c>
      <c r="BJ248" s="33"/>
    </row>
    <row r="249" spans="1:62" s="22" customFormat="1" ht="21.75" customHeight="1" thickBot="1">
      <c r="A249" s="25"/>
      <c r="B249" s="25"/>
      <c r="C249" s="25"/>
      <c r="D249" s="25"/>
      <c r="E249" s="25"/>
      <c r="F249" s="164" t="s">
        <v>675</v>
      </c>
      <c r="G249" s="164"/>
      <c r="H249" s="164"/>
      <c r="I249" s="39"/>
      <c r="J249" s="37"/>
      <c r="K249" s="28"/>
      <c r="L249" s="28"/>
      <c r="M249" s="28"/>
      <c r="N249" s="28"/>
      <c r="O249" s="29"/>
      <c r="P249" s="29"/>
      <c r="Q249" s="29"/>
      <c r="R249" s="29"/>
      <c r="S249" s="29"/>
      <c r="T249" s="29"/>
      <c r="U249" s="30"/>
      <c r="V249" s="30"/>
      <c r="W249" s="30"/>
      <c r="X249" s="30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30"/>
      <c r="AX249" s="30"/>
      <c r="AY249" s="30"/>
      <c r="AZ249" s="28"/>
      <c r="BA249" s="28"/>
      <c r="BB249" s="28"/>
      <c r="BC249" s="28"/>
      <c r="BD249" s="28"/>
      <c r="BE249" s="29"/>
      <c r="BF249" s="31"/>
      <c r="BG249" s="32"/>
      <c r="BH249" s="22">
        <f>SUM(K249:BE249)+COUNTIF(K249:BE249,"x")</f>
        <v>0</v>
      </c>
      <c r="BI249" s="22">
        <f>SUM(K249:BE249)+COUNTIF(K249:BE249,"x")+COUNTIF(K249:BE249,"e")</f>
        <v>0</v>
      </c>
      <c r="BJ249" s="33"/>
    </row>
    <row r="250" spans="1:62" s="22" customFormat="1" ht="21.75" customHeight="1" thickBot="1">
      <c r="A250" s="25"/>
      <c r="B250" s="25" t="s">
        <v>64</v>
      </c>
      <c r="C250" s="25" t="s">
        <v>64</v>
      </c>
      <c r="D250" s="25" t="s">
        <v>64</v>
      </c>
      <c r="E250" s="25" t="s">
        <v>64</v>
      </c>
      <c r="F250" s="34" t="s">
        <v>676</v>
      </c>
      <c r="G250" s="34" t="s">
        <v>677</v>
      </c>
      <c r="H250" s="35" t="s">
        <v>678</v>
      </c>
      <c r="I250" s="36"/>
      <c r="J250" s="37"/>
      <c r="K250" s="28"/>
      <c r="L250" s="28"/>
      <c r="M250" s="28"/>
      <c r="N250" s="28">
        <v>3</v>
      </c>
      <c r="O250" s="29"/>
      <c r="P250" s="29"/>
      <c r="Q250" s="29">
        <v>11</v>
      </c>
      <c r="R250" s="29"/>
      <c r="S250" s="29"/>
      <c r="T250" s="29"/>
      <c r="U250" s="30"/>
      <c r="V250" s="30"/>
      <c r="W250" s="30"/>
      <c r="X250" s="30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30"/>
      <c r="AX250" s="30"/>
      <c r="AY250" s="30"/>
      <c r="AZ250" s="28"/>
      <c r="BA250" s="28"/>
      <c r="BB250" s="28"/>
      <c r="BC250" s="28"/>
      <c r="BD250" s="28"/>
      <c r="BE250" s="29"/>
      <c r="BF250" s="31">
        <f>SUM(K250:BE250)+COUNTIF(K250:BE250,"x")+COUNTIF(K250:BE250,"e")+COUNTIF(K250:BE250,"t")</f>
        <v>14</v>
      </c>
      <c r="BG250" s="32"/>
      <c r="BH250" s="22">
        <f>SUM(K250:BE250)+COUNTIF(K250:BE250,"x")</f>
        <v>14</v>
      </c>
      <c r="BI250" s="22">
        <f>SUM(K250:BE250)+COUNTIF(K250:BE250,"x")+COUNTIF(K250:BE250,"e")</f>
        <v>14</v>
      </c>
      <c r="BJ250" s="33"/>
    </row>
    <row r="251" spans="1:62" s="22" customFormat="1" ht="21.75" customHeight="1" thickBot="1">
      <c r="A251" s="25"/>
      <c r="B251" s="25"/>
      <c r="C251" s="25"/>
      <c r="D251" s="25"/>
      <c r="E251" s="25"/>
      <c r="F251" s="34" t="s">
        <v>679</v>
      </c>
      <c r="G251" s="34" t="s">
        <v>680</v>
      </c>
      <c r="H251" s="35" t="s">
        <v>681</v>
      </c>
      <c r="I251" s="36"/>
      <c r="J251" s="37" t="s">
        <v>682</v>
      </c>
      <c r="K251" s="28"/>
      <c r="L251" s="28"/>
      <c r="M251" s="28"/>
      <c r="N251" s="28"/>
      <c r="O251" s="29"/>
      <c r="P251" s="29"/>
      <c r="Q251" s="29"/>
      <c r="R251" s="29"/>
      <c r="S251" s="29"/>
      <c r="T251" s="29"/>
      <c r="U251" s="30"/>
      <c r="V251" s="30"/>
      <c r="W251" s="30"/>
      <c r="X251" s="30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30"/>
      <c r="AX251" s="30"/>
      <c r="AY251" s="30"/>
      <c r="AZ251" s="28"/>
      <c r="BA251" s="28"/>
      <c r="BB251" s="28"/>
      <c r="BC251" s="28"/>
      <c r="BD251" s="28"/>
      <c r="BE251" s="29"/>
      <c r="BF251" s="31">
        <f>SUM(K251:BE251)+COUNTIF(K251:BE251,"x")+COUNTIF(K251:BE251,"e")+COUNTIF(K251:BE251,"t")</f>
        <v>0</v>
      </c>
      <c r="BG251" s="32"/>
      <c r="BH251" s="22">
        <f>SUM(K251:BE251)+COUNTIF(K251:BE251,"x")</f>
        <v>0</v>
      </c>
      <c r="BI251" s="22">
        <f>SUM(K251:BE251)+COUNTIF(K251:BE251,"x")+COUNTIF(K251:BE251,"e")</f>
        <v>0</v>
      </c>
      <c r="BJ251" s="33"/>
    </row>
    <row r="252" spans="1:62" s="22" customFormat="1" ht="21.75" customHeight="1" thickBot="1">
      <c r="A252" s="25"/>
      <c r="B252" s="25"/>
      <c r="C252" s="25"/>
      <c r="D252" s="25"/>
      <c r="E252" s="25"/>
      <c r="F252" s="38"/>
      <c r="G252" s="165"/>
      <c r="H252" s="165"/>
      <c r="I252" s="36"/>
      <c r="J252" s="37"/>
      <c r="K252" s="28"/>
      <c r="L252" s="28"/>
      <c r="M252" s="28"/>
      <c r="N252" s="28"/>
      <c r="O252" s="29"/>
      <c r="P252" s="29"/>
      <c r="Q252" s="29"/>
      <c r="R252" s="29"/>
      <c r="S252" s="29"/>
      <c r="T252" s="29"/>
      <c r="U252" s="30"/>
      <c r="V252" s="30"/>
      <c r="W252" s="30"/>
      <c r="X252" s="30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30"/>
      <c r="AX252" s="30"/>
      <c r="AY252" s="30"/>
      <c r="AZ252" s="28"/>
      <c r="BA252" s="28"/>
      <c r="BB252" s="28"/>
      <c r="BC252" s="28"/>
      <c r="BD252" s="28"/>
      <c r="BE252" s="29"/>
      <c r="BF252" s="31"/>
      <c r="BG252" s="32"/>
      <c r="BH252" s="22">
        <f>SUM(K252:BE252)+COUNTIF(K252:BE252,"x")</f>
        <v>0</v>
      </c>
      <c r="BI252" s="22">
        <f>SUM(K252:BE252)+COUNTIF(K252:BE252,"x")+COUNTIF(K252:BE252,"e")</f>
        <v>0</v>
      </c>
      <c r="BJ252" s="33"/>
    </row>
    <row r="253" spans="1:62" s="22" customFormat="1" ht="21.75" customHeight="1" thickBot="1">
      <c r="A253" s="25"/>
      <c r="B253" s="25"/>
      <c r="C253" s="25"/>
      <c r="D253" s="25"/>
      <c r="E253" s="25"/>
      <c r="F253" s="164" t="s">
        <v>683</v>
      </c>
      <c r="G253" s="164"/>
      <c r="H253" s="164"/>
      <c r="I253" s="39"/>
      <c r="J253" s="37"/>
      <c r="K253" s="28"/>
      <c r="L253" s="28"/>
      <c r="M253" s="28"/>
      <c r="N253" s="28"/>
      <c r="O253" s="29"/>
      <c r="P253" s="29"/>
      <c r="Q253" s="29"/>
      <c r="R253" s="29"/>
      <c r="S253" s="29"/>
      <c r="T253" s="29"/>
      <c r="U253" s="30"/>
      <c r="V253" s="30"/>
      <c r="W253" s="30"/>
      <c r="X253" s="30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30"/>
      <c r="AX253" s="30"/>
      <c r="AY253" s="30"/>
      <c r="AZ253" s="28"/>
      <c r="BA253" s="28"/>
      <c r="BB253" s="28"/>
      <c r="BC253" s="28"/>
      <c r="BD253" s="28"/>
      <c r="BE253" s="29"/>
      <c r="BF253" s="31"/>
      <c r="BG253" s="32"/>
      <c r="BH253" s="22">
        <f>SUM(K253:BE253)+COUNTIF(K253:BE253,"x")</f>
        <v>0</v>
      </c>
      <c r="BI253" s="22">
        <f>SUM(K253:BE253)+COUNTIF(K253:BE253,"x")+COUNTIF(K253:BE253,"e")</f>
        <v>0</v>
      </c>
      <c r="BJ253" s="33"/>
    </row>
    <row r="254" spans="1:62" s="22" customFormat="1" ht="21.75" customHeight="1" thickBot="1">
      <c r="A254" s="25"/>
      <c r="B254" s="25" t="s">
        <v>64</v>
      </c>
      <c r="C254" s="25" t="s">
        <v>64</v>
      </c>
      <c r="D254" s="25" t="s">
        <v>64</v>
      </c>
      <c r="E254" s="25" t="s">
        <v>64</v>
      </c>
      <c r="F254" s="34" t="s">
        <v>684</v>
      </c>
      <c r="G254" s="34" t="s">
        <v>685</v>
      </c>
      <c r="H254" s="35" t="s">
        <v>686</v>
      </c>
      <c r="I254" s="36"/>
      <c r="J254" s="37"/>
      <c r="K254" s="28"/>
      <c r="L254" s="28"/>
      <c r="M254" s="28"/>
      <c r="N254" s="28">
        <v>8</v>
      </c>
      <c r="O254" s="29">
        <v>3</v>
      </c>
      <c r="P254" s="29">
        <v>3</v>
      </c>
      <c r="Q254" s="29">
        <v>9</v>
      </c>
      <c r="R254" s="29">
        <v>4</v>
      </c>
      <c r="S254" s="29"/>
      <c r="T254" s="29"/>
      <c r="U254" s="30"/>
      <c r="V254" s="30"/>
      <c r="W254" s="30"/>
      <c r="X254" s="30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30"/>
      <c r="AX254" s="30"/>
      <c r="AY254" s="30"/>
      <c r="AZ254" s="28"/>
      <c r="BA254" s="28"/>
      <c r="BB254" s="28"/>
      <c r="BC254" s="28"/>
      <c r="BD254" s="28"/>
      <c r="BE254" s="29"/>
      <c r="BF254" s="31">
        <f aca="true" t="shared" si="8" ref="BF254:BF270">SUM(K254:BE254)+COUNTIF(K254:BE254,"x")+COUNTIF(K254:BE254,"e")+COUNTIF(K254:BE254,"t")</f>
        <v>27</v>
      </c>
      <c r="BG254" s="32"/>
      <c r="BH254" s="22">
        <f>SUM(K254:BE254)+COUNTIF(K254:BE254,"x")</f>
        <v>27</v>
      </c>
      <c r="BI254" s="22">
        <f>SUM(K254:BE254)+COUNTIF(K254:BE254,"x")+COUNTIF(K254:BE254,"e")</f>
        <v>27</v>
      </c>
      <c r="BJ254" s="33"/>
    </row>
    <row r="255" spans="1:62" s="22" customFormat="1" ht="21.75" customHeight="1" thickBot="1">
      <c r="A255" s="25"/>
      <c r="B255" s="25"/>
      <c r="C255" s="25"/>
      <c r="D255" s="25"/>
      <c r="E255" s="25"/>
      <c r="F255" s="34" t="s">
        <v>687</v>
      </c>
      <c r="G255" s="34" t="s">
        <v>688</v>
      </c>
      <c r="H255" s="35" t="s">
        <v>689</v>
      </c>
      <c r="I255" s="36"/>
      <c r="J255" s="37" t="s">
        <v>78</v>
      </c>
      <c r="K255" s="28"/>
      <c r="L255" s="28"/>
      <c r="M255" s="28"/>
      <c r="N255" s="28"/>
      <c r="O255" s="29"/>
      <c r="P255" s="29"/>
      <c r="Q255" s="29"/>
      <c r="R255" s="29"/>
      <c r="S255" s="29"/>
      <c r="T255" s="29"/>
      <c r="U255" s="30"/>
      <c r="V255" s="30"/>
      <c r="W255" s="30"/>
      <c r="X255" s="30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30"/>
      <c r="AX255" s="30"/>
      <c r="AY255" s="30"/>
      <c r="AZ255" s="28"/>
      <c r="BA255" s="28"/>
      <c r="BB255" s="28"/>
      <c r="BC255" s="28"/>
      <c r="BD255" s="28"/>
      <c r="BE255" s="29"/>
      <c r="BF255" s="31">
        <f t="shared" si="8"/>
        <v>0</v>
      </c>
      <c r="BG255" s="32"/>
      <c r="BH255" s="22">
        <f>SUM(K255:BE255)+COUNTIF(K255:BE255,"x")</f>
        <v>0</v>
      </c>
      <c r="BI255" s="22">
        <f>SUM(K255:BE255)+COUNTIF(K255:BE255,"x")+COUNTIF(K255:BE255,"e")</f>
        <v>0</v>
      </c>
      <c r="BJ255" s="33"/>
    </row>
    <row r="256" spans="1:62" s="22" customFormat="1" ht="21.75" customHeight="1" thickBot="1">
      <c r="A256" s="25"/>
      <c r="B256" s="25"/>
      <c r="C256" s="25"/>
      <c r="D256" s="25"/>
      <c r="E256" s="25"/>
      <c r="F256" s="34" t="s">
        <v>690</v>
      </c>
      <c r="G256" s="34" t="s">
        <v>691</v>
      </c>
      <c r="H256" s="35" t="s">
        <v>692</v>
      </c>
      <c r="I256" s="36"/>
      <c r="J256" s="37" t="s">
        <v>78</v>
      </c>
      <c r="K256" s="28"/>
      <c r="L256" s="28"/>
      <c r="M256" s="28"/>
      <c r="N256" s="28"/>
      <c r="O256" s="29"/>
      <c r="P256" s="29"/>
      <c r="Q256" s="29"/>
      <c r="R256" s="29"/>
      <c r="S256" s="29"/>
      <c r="T256" s="29"/>
      <c r="U256" s="30"/>
      <c r="V256" s="30"/>
      <c r="W256" s="30"/>
      <c r="X256" s="30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30"/>
      <c r="AX256" s="30"/>
      <c r="AY256" s="30"/>
      <c r="AZ256" s="28"/>
      <c r="BA256" s="28"/>
      <c r="BB256" s="28"/>
      <c r="BC256" s="28"/>
      <c r="BD256" s="28"/>
      <c r="BE256" s="29"/>
      <c r="BF256" s="31">
        <f t="shared" si="8"/>
        <v>0</v>
      </c>
      <c r="BG256" s="32"/>
      <c r="BH256" s="22">
        <f>SUM(K256:BE256)+COUNTIF(K256:BE256,"x")</f>
        <v>0</v>
      </c>
      <c r="BI256" s="22">
        <f>SUM(K256:BE256)+COUNTIF(K256:BE256,"x")+COUNTIF(K256:BE256,"e")</f>
        <v>0</v>
      </c>
      <c r="BJ256" s="33"/>
    </row>
    <row r="257" spans="1:62" s="22" customFormat="1" ht="21.75" customHeight="1" thickBot="1">
      <c r="A257" s="25"/>
      <c r="B257" s="25"/>
      <c r="C257" s="25"/>
      <c r="D257" s="25"/>
      <c r="E257" s="25"/>
      <c r="F257" s="34" t="s">
        <v>693</v>
      </c>
      <c r="G257" s="34" t="s">
        <v>694</v>
      </c>
      <c r="H257" s="35" t="s">
        <v>695</v>
      </c>
      <c r="I257" s="36"/>
      <c r="J257" s="37" t="s">
        <v>78</v>
      </c>
      <c r="K257" s="28"/>
      <c r="L257" s="28"/>
      <c r="M257" s="28"/>
      <c r="N257" s="28"/>
      <c r="O257" s="29"/>
      <c r="P257" s="29"/>
      <c r="Q257" s="29"/>
      <c r="R257" s="29"/>
      <c r="S257" s="29"/>
      <c r="T257" s="29"/>
      <c r="U257" s="30"/>
      <c r="V257" s="30"/>
      <c r="W257" s="30"/>
      <c r="X257" s="30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30"/>
      <c r="AX257" s="30"/>
      <c r="AY257" s="30"/>
      <c r="AZ257" s="28"/>
      <c r="BA257" s="28"/>
      <c r="BB257" s="28"/>
      <c r="BC257" s="28"/>
      <c r="BD257" s="28"/>
      <c r="BE257" s="29"/>
      <c r="BF257" s="31">
        <f t="shared" si="8"/>
        <v>0</v>
      </c>
      <c r="BG257" s="32"/>
      <c r="BH257" s="22">
        <f>SUM(K257:BE257)+COUNTIF(K257:BE257,"x")</f>
        <v>0</v>
      </c>
      <c r="BI257" s="22">
        <f>SUM(K257:BE257)+COUNTIF(K257:BE257,"x")+COUNTIF(K257:BE257,"e")</f>
        <v>0</v>
      </c>
      <c r="BJ257" s="33"/>
    </row>
    <row r="258" spans="1:62" s="22" customFormat="1" ht="21.75" customHeight="1" thickBot="1">
      <c r="A258" s="25"/>
      <c r="B258" s="25"/>
      <c r="C258" s="25"/>
      <c r="D258" s="25"/>
      <c r="E258" s="25"/>
      <c r="F258" s="34" t="s">
        <v>696</v>
      </c>
      <c r="G258" s="34" t="s">
        <v>697</v>
      </c>
      <c r="H258" s="35" t="s">
        <v>698</v>
      </c>
      <c r="I258" s="36"/>
      <c r="J258" s="37" t="s">
        <v>78</v>
      </c>
      <c r="K258" s="28"/>
      <c r="L258" s="28"/>
      <c r="M258" s="28"/>
      <c r="N258" s="28"/>
      <c r="O258" s="29"/>
      <c r="P258" s="29"/>
      <c r="Q258" s="29"/>
      <c r="R258" s="29"/>
      <c r="S258" s="29"/>
      <c r="T258" s="29"/>
      <c r="U258" s="30"/>
      <c r="V258" s="30"/>
      <c r="W258" s="30"/>
      <c r="X258" s="30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30"/>
      <c r="AX258" s="30"/>
      <c r="AY258" s="30"/>
      <c r="AZ258" s="28"/>
      <c r="BA258" s="28"/>
      <c r="BB258" s="28"/>
      <c r="BC258" s="28"/>
      <c r="BD258" s="28"/>
      <c r="BE258" s="29"/>
      <c r="BF258" s="31">
        <f t="shared" si="8"/>
        <v>0</v>
      </c>
      <c r="BG258" s="32"/>
      <c r="BH258" s="22">
        <f>SUM(K258:BE258)+COUNTIF(K258:BE258,"x")</f>
        <v>0</v>
      </c>
      <c r="BI258" s="22">
        <f>SUM(K258:BE258)+COUNTIF(K258:BE258,"x")+COUNTIF(K258:BE258,"e")</f>
        <v>0</v>
      </c>
      <c r="BJ258" s="33"/>
    </row>
    <row r="259" spans="1:62" s="22" customFormat="1" ht="21.75" customHeight="1" thickBot="1">
      <c r="A259" s="25" t="s">
        <v>64</v>
      </c>
      <c r="B259" s="25" t="s">
        <v>64</v>
      </c>
      <c r="C259" s="25" t="s">
        <v>64</v>
      </c>
      <c r="D259" s="25" t="s">
        <v>64</v>
      </c>
      <c r="E259" s="25" t="s">
        <v>64</v>
      </c>
      <c r="F259" s="34" t="s">
        <v>699</v>
      </c>
      <c r="G259" s="34" t="s">
        <v>700</v>
      </c>
      <c r="H259" s="35" t="s">
        <v>701</v>
      </c>
      <c r="I259" s="36" t="s">
        <v>702</v>
      </c>
      <c r="J259" s="37"/>
      <c r="K259" s="28">
        <v>15</v>
      </c>
      <c r="L259" s="28">
        <v>50</v>
      </c>
      <c r="M259" s="28">
        <v>10</v>
      </c>
      <c r="N259" s="28">
        <v>4</v>
      </c>
      <c r="O259" s="29">
        <v>76</v>
      </c>
      <c r="P259" s="29">
        <v>15</v>
      </c>
      <c r="Q259" s="29">
        <v>22</v>
      </c>
      <c r="R259" s="29"/>
      <c r="S259" s="29">
        <v>2</v>
      </c>
      <c r="T259" s="29">
        <v>2</v>
      </c>
      <c r="U259" s="30"/>
      <c r="V259" s="30"/>
      <c r="W259" s="30"/>
      <c r="X259" s="30"/>
      <c r="Y259" s="28"/>
      <c r="Z259" s="28"/>
      <c r="AA259" s="28"/>
      <c r="AB259" s="28">
        <v>1</v>
      </c>
      <c r="AC259" s="28">
        <v>1</v>
      </c>
      <c r="AD259" s="28"/>
      <c r="AE259" s="28"/>
      <c r="AF259" s="28"/>
      <c r="AG259" s="28">
        <v>2</v>
      </c>
      <c r="AH259" s="28"/>
      <c r="AI259" s="28"/>
      <c r="AJ259" s="28"/>
      <c r="AK259" s="29"/>
      <c r="AL259" s="29"/>
      <c r="AM259" s="29">
        <v>5</v>
      </c>
      <c r="AN259" s="29"/>
      <c r="AO259" s="29">
        <v>2</v>
      </c>
      <c r="AP259" s="29">
        <v>1</v>
      </c>
      <c r="AQ259" s="29"/>
      <c r="AR259" s="29"/>
      <c r="AS259" s="29"/>
      <c r="AT259" s="29"/>
      <c r="AU259" s="29"/>
      <c r="AV259" s="29"/>
      <c r="AW259" s="30"/>
      <c r="AX259" s="30">
        <v>4</v>
      </c>
      <c r="AY259" s="30"/>
      <c r="AZ259" s="28"/>
      <c r="BA259" s="28"/>
      <c r="BB259" s="28"/>
      <c r="BC259" s="28"/>
      <c r="BD259" s="28">
        <v>2</v>
      </c>
      <c r="BE259" s="29"/>
      <c r="BF259" s="31">
        <f t="shared" si="8"/>
        <v>214</v>
      </c>
      <c r="BG259" s="32"/>
      <c r="BH259" s="22">
        <f>SUM(K259:BE259)+COUNTIF(K259:BE259,"x")</f>
        <v>214</v>
      </c>
      <c r="BI259" s="22">
        <f>SUM(K259:BE259)+COUNTIF(K259:BE259,"x")+COUNTIF(K259:BE259,"e")</f>
        <v>214</v>
      </c>
      <c r="BJ259" s="33"/>
    </row>
    <row r="260" spans="1:62" s="22" customFormat="1" ht="21.75" customHeight="1" thickBot="1">
      <c r="A260" s="25" t="s">
        <v>64</v>
      </c>
      <c r="B260" s="25"/>
      <c r="C260" s="25" t="s">
        <v>64</v>
      </c>
      <c r="D260" s="25" t="s">
        <v>64</v>
      </c>
      <c r="E260" s="25" t="s">
        <v>64</v>
      </c>
      <c r="F260" s="34" t="s">
        <v>703</v>
      </c>
      <c r="G260" s="34" t="s">
        <v>704</v>
      </c>
      <c r="H260" s="35" t="s">
        <v>705</v>
      </c>
      <c r="I260" s="36"/>
      <c r="J260" s="37"/>
      <c r="K260" s="28"/>
      <c r="L260" s="28"/>
      <c r="M260" s="28"/>
      <c r="N260" s="28"/>
      <c r="O260" s="29"/>
      <c r="P260" s="29"/>
      <c r="Q260" s="29">
        <v>2</v>
      </c>
      <c r="R260" s="29"/>
      <c r="S260" s="29"/>
      <c r="T260" s="29"/>
      <c r="U260" s="30"/>
      <c r="V260" s="30"/>
      <c r="W260" s="30"/>
      <c r="X260" s="30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30"/>
      <c r="AX260" s="30"/>
      <c r="AY260" s="30"/>
      <c r="AZ260" s="28"/>
      <c r="BA260" s="28"/>
      <c r="BB260" s="28"/>
      <c r="BC260" s="28"/>
      <c r="BD260" s="28"/>
      <c r="BE260" s="29"/>
      <c r="BF260" s="31">
        <f t="shared" si="8"/>
        <v>2</v>
      </c>
      <c r="BG260" s="32"/>
      <c r="BH260" s="22">
        <f>SUM(K260:BE260)+COUNTIF(K260:BE260,"x")</f>
        <v>2</v>
      </c>
      <c r="BI260" s="22">
        <f>SUM(K260:BE260)+COUNTIF(K260:BE260,"x")+COUNTIF(K260:BE260,"e")</f>
        <v>2</v>
      </c>
      <c r="BJ260" s="33"/>
    </row>
    <row r="261" spans="1:62" s="22" customFormat="1" ht="21.75" customHeight="1" thickBot="1">
      <c r="A261" s="25" t="s">
        <v>64</v>
      </c>
      <c r="B261" s="25" t="s">
        <v>64</v>
      </c>
      <c r="C261" s="25" t="s">
        <v>64</v>
      </c>
      <c r="D261" s="25" t="s">
        <v>64</v>
      </c>
      <c r="E261" s="25" t="s">
        <v>64</v>
      </c>
      <c r="F261" s="34" t="s">
        <v>706</v>
      </c>
      <c r="G261" s="34" t="s">
        <v>707</v>
      </c>
      <c r="H261" s="35" t="s">
        <v>708</v>
      </c>
      <c r="I261" s="36" t="s">
        <v>709</v>
      </c>
      <c r="J261" s="37"/>
      <c r="K261" s="28"/>
      <c r="L261" s="28"/>
      <c r="M261" s="28"/>
      <c r="N261" s="28"/>
      <c r="O261" s="29"/>
      <c r="P261" s="29"/>
      <c r="Q261" s="29"/>
      <c r="R261" s="29"/>
      <c r="S261" s="29"/>
      <c r="T261" s="29"/>
      <c r="U261" s="30"/>
      <c r="V261" s="30"/>
      <c r="W261" s="30"/>
      <c r="X261" s="30"/>
      <c r="Y261" s="28"/>
      <c r="Z261" s="28"/>
      <c r="AA261" s="28">
        <v>1</v>
      </c>
      <c r="AB261" s="28">
        <v>4</v>
      </c>
      <c r="AC261" s="28"/>
      <c r="AD261" s="28"/>
      <c r="AE261" s="28"/>
      <c r="AF261" s="28"/>
      <c r="AG261" s="28"/>
      <c r="AH261" s="28"/>
      <c r="AI261" s="28"/>
      <c r="AJ261" s="28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30"/>
      <c r="AX261" s="30"/>
      <c r="AY261" s="30"/>
      <c r="AZ261" s="28"/>
      <c r="BA261" s="28"/>
      <c r="BB261" s="28"/>
      <c r="BC261" s="28"/>
      <c r="BD261" s="28"/>
      <c r="BE261" s="29"/>
      <c r="BF261" s="31">
        <f t="shared" si="8"/>
        <v>5</v>
      </c>
      <c r="BG261" s="32"/>
      <c r="BH261" s="22">
        <f>SUM(K261:BE261)+COUNTIF(K261:BE261,"x")</f>
        <v>5</v>
      </c>
      <c r="BI261" s="22">
        <f>SUM(K261:BE261)+COUNTIF(K261:BE261,"x")+COUNTIF(K261:BE261,"e")</f>
        <v>5</v>
      </c>
      <c r="BJ261" s="33"/>
    </row>
    <row r="262" spans="1:62" s="22" customFormat="1" ht="21.75" customHeight="1" thickBot="1">
      <c r="A262" s="25"/>
      <c r="B262" s="25" t="s">
        <v>64</v>
      </c>
      <c r="C262" s="25"/>
      <c r="D262" s="25"/>
      <c r="E262" s="25"/>
      <c r="F262" s="34" t="s">
        <v>710</v>
      </c>
      <c r="G262" s="34" t="s">
        <v>711</v>
      </c>
      <c r="H262" s="35" t="s">
        <v>712</v>
      </c>
      <c r="I262" s="36" t="s">
        <v>713</v>
      </c>
      <c r="J262" s="37" t="s">
        <v>78</v>
      </c>
      <c r="K262" s="28"/>
      <c r="L262" s="28"/>
      <c r="M262" s="28"/>
      <c r="N262" s="28"/>
      <c r="O262" s="29"/>
      <c r="P262" s="29"/>
      <c r="Q262" s="29"/>
      <c r="R262" s="29"/>
      <c r="S262" s="29"/>
      <c r="T262" s="29"/>
      <c r="U262" s="30"/>
      <c r="V262" s="30"/>
      <c r="W262" s="30"/>
      <c r="X262" s="30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30"/>
      <c r="AX262" s="30"/>
      <c r="AY262" s="30"/>
      <c r="AZ262" s="28"/>
      <c r="BA262" s="28"/>
      <c r="BB262" s="28"/>
      <c r="BC262" s="28"/>
      <c r="BD262" s="28"/>
      <c r="BE262" s="29"/>
      <c r="BF262" s="31">
        <f t="shared" si="8"/>
        <v>0</v>
      </c>
      <c r="BG262" s="32"/>
      <c r="BH262" s="22">
        <f>SUM(K262:BE262)+COUNTIF(K262:BE262,"x")</f>
        <v>0</v>
      </c>
      <c r="BI262" s="22">
        <f>SUM(K262:BE262)+COUNTIF(K262:BE262,"x")+COUNTIF(K262:BE262,"e")</f>
        <v>0</v>
      </c>
      <c r="BJ262" s="33"/>
    </row>
    <row r="263" spans="1:62" s="22" customFormat="1" ht="21.75" customHeight="1" thickBot="1">
      <c r="A263" s="25" t="s">
        <v>64</v>
      </c>
      <c r="B263" s="25" t="s">
        <v>64</v>
      </c>
      <c r="C263" s="25" t="s">
        <v>64</v>
      </c>
      <c r="D263" s="25" t="s">
        <v>64</v>
      </c>
      <c r="E263" s="25" t="s">
        <v>64</v>
      </c>
      <c r="F263" s="34" t="s">
        <v>714</v>
      </c>
      <c r="G263" s="34" t="s">
        <v>715</v>
      </c>
      <c r="H263" s="35" t="s">
        <v>716</v>
      </c>
      <c r="I263" s="36" t="s">
        <v>717</v>
      </c>
      <c r="J263" s="37"/>
      <c r="K263" s="28"/>
      <c r="L263" s="28"/>
      <c r="M263" s="28">
        <v>4</v>
      </c>
      <c r="N263" s="28"/>
      <c r="O263" s="29"/>
      <c r="P263" s="29"/>
      <c r="Q263" s="29"/>
      <c r="R263" s="29"/>
      <c r="S263" s="29"/>
      <c r="T263" s="29"/>
      <c r="U263" s="30"/>
      <c r="V263" s="30"/>
      <c r="W263" s="30"/>
      <c r="X263" s="30"/>
      <c r="Y263" s="28"/>
      <c r="Z263" s="28"/>
      <c r="AA263" s="28"/>
      <c r="AB263" s="28"/>
      <c r="AC263" s="28"/>
      <c r="AD263" s="28"/>
      <c r="AE263" s="28"/>
      <c r="AF263" s="28"/>
      <c r="AG263" s="28">
        <v>5</v>
      </c>
      <c r="AH263" s="28"/>
      <c r="AI263" s="28"/>
      <c r="AJ263" s="28"/>
      <c r="AK263" s="29"/>
      <c r="AL263" s="29"/>
      <c r="AM263" s="29">
        <v>3</v>
      </c>
      <c r="AN263" s="29"/>
      <c r="AO263" s="29"/>
      <c r="AP263" s="29"/>
      <c r="AQ263" s="29"/>
      <c r="AR263" s="29"/>
      <c r="AS263" s="29"/>
      <c r="AT263" s="29"/>
      <c r="AU263" s="29"/>
      <c r="AV263" s="29"/>
      <c r="AW263" s="30"/>
      <c r="AX263" s="30"/>
      <c r="AY263" s="30"/>
      <c r="AZ263" s="28"/>
      <c r="BA263" s="28"/>
      <c r="BB263" s="28"/>
      <c r="BC263" s="28"/>
      <c r="BD263" s="28"/>
      <c r="BE263" s="29"/>
      <c r="BF263" s="31">
        <f t="shared" si="8"/>
        <v>12</v>
      </c>
      <c r="BG263" s="32"/>
      <c r="BH263" s="22">
        <f>SUM(K263:BE263)+COUNTIF(K263:BE263,"x")</f>
        <v>12</v>
      </c>
      <c r="BI263" s="22">
        <f>SUM(K263:BE263)+COUNTIF(K263:BE263,"x")+COUNTIF(K263:BE263,"e")</f>
        <v>12</v>
      </c>
      <c r="BJ263" s="33"/>
    </row>
    <row r="264" spans="1:62" s="22" customFormat="1" ht="21.75" customHeight="1" thickBot="1">
      <c r="A264" s="25"/>
      <c r="B264" s="25"/>
      <c r="C264" s="25"/>
      <c r="D264" s="25"/>
      <c r="E264" s="25"/>
      <c r="F264" s="34" t="s">
        <v>718</v>
      </c>
      <c r="G264" s="34" t="s">
        <v>719</v>
      </c>
      <c r="H264" s="35" t="s">
        <v>720</v>
      </c>
      <c r="I264" s="36"/>
      <c r="J264" s="37" t="s">
        <v>78</v>
      </c>
      <c r="K264" s="28"/>
      <c r="L264" s="28"/>
      <c r="M264" s="28"/>
      <c r="N264" s="28"/>
      <c r="O264" s="29"/>
      <c r="P264" s="29"/>
      <c r="Q264" s="29"/>
      <c r="R264" s="29"/>
      <c r="S264" s="29"/>
      <c r="T264" s="29"/>
      <c r="U264" s="30"/>
      <c r="V264" s="30"/>
      <c r="W264" s="30"/>
      <c r="X264" s="30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30"/>
      <c r="AX264" s="30"/>
      <c r="AY264" s="30"/>
      <c r="AZ264" s="28"/>
      <c r="BA264" s="28"/>
      <c r="BB264" s="28"/>
      <c r="BC264" s="28"/>
      <c r="BD264" s="28"/>
      <c r="BE264" s="29"/>
      <c r="BF264" s="31">
        <f t="shared" si="8"/>
        <v>0</v>
      </c>
      <c r="BG264" s="32"/>
      <c r="BH264" s="22">
        <f>SUM(K264:BE264)+COUNTIF(K264:BE264,"x")</f>
        <v>0</v>
      </c>
      <c r="BI264" s="22">
        <f>SUM(K264:BE264)+COUNTIF(K264:BE264,"x")+COUNTIF(K264:BE264,"e")</f>
        <v>0</v>
      </c>
      <c r="BJ264" s="33"/>
    </row>
    <row r="265" spans="1:62" s="22" customFormat="1" ht="21.75" customHeight="1" thickBot="1">
      <c r="A265" s="25"/>
      <c r="B265" s="25"/>
      <c r="C265" s="25" t="s">
        <v>64</v>
      </c>
      <c r="D265" s="25" t="s">
        <v>64</v>
      </c>
      <c r="E265" s="25" t="s">
        <v>64</v>
      </c>
      <c r="F265" s="34" t="s">
        <v>721</v>
      </c>
      <c r="G265" s="34" t="s">
        <v>722</v>
      </c>
      <c r="H265" s="35" t="s">
        <v>723</v>
      </c>
      <c r="I265" s="36" t="s">
        <v>724</v>
      </c>
      <c r="J265" s="37"/>
      <c r="K265" s="28"/>
      <c r="L265" s="28">
        <v>1</v>
      </c>
      <c r="M265" s="28">
        <v>7</v>
      </c>
      <c r="N265" s="28"/>
      <c r="O265" s="29"/>
      <c r="P265" s="29"/>
      <c r="Q265" s="29"/>
      <c r="R265" s="29"/>
      <c r="S265" s="29"/>
      <c r="T265" s="29"/>
      <c r="U265" s="30"/>
      <c r="V265" s="30"/>
      <c r="W265" s="30"/>
      <c r="X265" s="30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30"/>
      <c r="AX265" s="30"/>
      <c r="AY265" s="30"/>
      <c r="AZ265" s="28"/>
      <c r="BA265" s="28"/>
      <c r="BB265" s="28"/>
      <c r="BC265" s="28"/>
      <c r="BD265" s="28"/>
      <c r="BE265" s="29"/>
      <c r="BF265" s="31">
        <f t="shared" si="8"/>
        <v>8</v>
      </c>
      <c r="BG265" s="32"/>
      <c r="BH265" s="22">
        <f>SUM(K265:BE265)+COUNTIF(K265:BE265,"x")</f>
        <v>8</v>
      </c>
      <c r="BI265" s="22">
        <f>SUM(K265:BE265)+COUNTIF(K265:BE265,"x")+COUNTIF(K265:BE265,"e")</f>
        <v>8</v>
      </c>
      <c r="BJ265" s="33"/>
    </row>
    <row r="266" spans="1:62" s="22" customFormat="1" ht="21.75" customHeight="1" thickBot="1">
      <c r="A266" s="25"/>
      <c r="B266" s="25"/>
      <c r="C266" s="25" t="s">
        <v>64</v>
      </c>
      <c r="D266" s="25" t="s">
        <v>64</v>
      </c>
      <c r="E266" s="25" t="s">
        <v>64</v>
      </c>
      <c r="F266" s="34" t="s">
        <v>725</v>
      </c>
      <c r="G266" s="34" t="s">
        <v>726</v>
      </c>
      <c r="H266" s="35" t="s">
        <v>727</v>
      </c>
      <c r="I266" s="40" t="s">
        <v>728</v>
      </c>
      <c r="J266" s="37"/>
      <c r="K266" s="28"/>
      <c r="L266" s="28">
        <v>8</v>
      </c>
      <c r="M266" s="28">
        <v>3</v>
      </c>
      <c r="N266" s="28"/>
      <c r="O266" s="29"/>
      <c r="P266" s="29"/>
      <c r="Q266" s="29"/>
      <c r="R266" s="29"/>
      <c r="S266" s="29"/>
      <c r="T266" s="29"/>
      <c r="U266" s="30"/>
      <c r="V266" s="30"/>
      <c r="W266" s="30"/>
      <c r="X266" s="30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30"/>
      <c r="AX266" s="30"/>
      <c r="AY266" s="30"/>
      <c r="AZ266" s="28"/>
      <c r="BA266" s="28"/>
      <c r="BB266" s="28"/>
      <c r="BC266" s="28"/>
      <c r="BD266" s="28"/>
      <c r="BE266" s="29"/>
      <c r="BF266" s="31">
        <f t="shared" si="8"/>
        <v>11</v>
      </c>
      <c r="BG266" s="32"/>
      <c r="BH266" s="22">
        <f>SUM(K266:BE266)+COUNTIF(K266:BE266,"x")</f>
        <v>11</v>
      </c>
      <c r="BI266" s="22">
        <f>SUM(K266:BE266)+COUNTIF(K266:BE266,"x")+COUNTIF(K266:BE266,"e")</f>
        <v>11</v>
      </c>
      <c r="BJ266" s="33"/>
    </row>
    <row r="267" spans="1:62" s="22" customFormat="1" ht="21.75" customHeight="1" thickBot="1">
      <c r="A267" s="25"/>
      <c r="B267" s="25" t="s">
        <v>64</v>
      </c>
      <c r="C267" s="25" t="s">
        <v>64</v>
      </c>
      <c r="D267" s="25" t="s">
        <v>64</v>
      </c>
      <c r="E267" s="25" t="s">
        <v>64</v>
      </c>
      <c r="F267" s="34" t="s">
        <v>729</v>
      </c>
      <c r="G267" s="34" t="s">
        <v>730</v>
      </c>
      <c r="H267" s="35" t="s">
        <v>731</v>
      </c>
      <c r="I267" s="36" t="s">
        <v>732</v>
      </c>
      <c r="J267" s="37"/>
      <c r="K267" s="28">
        <v>5</v>
      </c>
      <c r="L267" s="28">
        <v>4</v>
      </c>
      <c r="M267" s="28">
        <v>6</v>
      </c>
      <c r="N267" s="28">
        <v>10</v>
      </c>
      <c r="O267" s="29">
        <v>46</v>
      </c>
      <c r="P267" s="29">
        <v>10</v>
      </c>
      <c r="Q267" s="29"/>
      <c r="R267" s="29"/>
      <c r="S267" s="29"/>
      <c r="T267" s="29"/>
      <c r="U267" s="30"/>
      <c r="V267" s="30"/>
      <c r="W267" s="30"/>
      <c r="X267" s="30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30"/>
      <c r="AX267" s="30"/>
      <c r="AY267" s="30"/>
      <c r="AZ267" s="28"/>
      <c r="BA267" s="28"/>
      <c r="BB267" s="28"/>
      <c r="BC267" s="28"/>
      <c r="BD267" s="28"/>
      <c r="BE267" s="29"/>
      <c r="BF267" s="31">
        <f t="shared" si="8"/>
        <v>81</v>
      </c>
      <c r="BG267" s="32"/>
      <c r="BH267" s="22">
        <f>SUM(K267:BE267)+COUNTIF(K267:BE267,"x")</f>
        <v>81</v>
      </c>
      <c r="BI267" s="22">
        <f>SUM(K267:BE267)+COUNTIF(K267:BE267,"x")+COUNTIF(K267:BE267,"e")</f>
        <v>81</v>
      </c>
      <c r="BJ267" s="33"/>
    </row>
    <row r="268" spans="1:62" s="22" customFormat="1" ht="21.75" customHeight="1" thickBot="1">
      <c r="A268" s="25"/>
      <c r="B268" s="25"/>
      <c r="C268" s="25" t="s">
        <v>64</v>
      </c>
      <c r="D268" s="25" t="s">
        <v>64</v>
      </c>
      <c r="E268" s="25"/>
      <c r="F268" s="34" t="s">
        <v>733</v>
      </c>
      <c r="G268" s="34" t="s">
        <v>734</v>
      </c>
      <c r="H268" s="35" t="s">
        <v>735</v>
      </c>
      <c r="I268" s="36" t="s">
        <v>736</v>
      </c>
      <c r="J268" s="37"/>
      <c r="K268" s="28"/>
      <c r="L268" s="28"/>
      <c r="M268" s="28"/>
      <c r="N268" s="28"/>
      <c r="O268" s="29"/>
      <c r="P268" s="29"/>
      <c r="Q268" s="29"/>
      <c r="R268" s="29"/>
      <c r="S268" s="29"/>
      <c r="T268" s="29"/>
      <c r="U268" s="30"/>
      <c r="V268" s="30"/>
      <c r="W268" s="30"/>
      <c r="X268" s="30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30"/>
      <c r="AX268" s="30"/>
      <c r="AY268" s="30"/>
      <c r="AZ268" s="28"/>
      <c r="BA268" s="28"/>
      <c r="BB268" s="28"/>
      <c r="BC268" s="28"/>
      <c r="BD268" s="28"/>
      <c r="BE268" s="29"/>
      <c r="BF268" s="31">
        <f t="shared" si="8"/>
        <v>0</v>
      </c>
      <c r="BG268" s="32"/>
      <c r="BH268" s="22">
        <f>SUM(K268:BE268)+COUNTIF(K268:BE268,"x")</f>
        <v>0</v>
      </c>
      <c r="BI268" s="22">
        <f>SUM(K268:BE268)+COUNTIF(K268:BE268,"x")+COUNTIF(K268:BE268,"e")</f>
        <v>0</v>
      </c>
      <c r="BJ268" s="33"/>
    </row>
    <row r="269" spans="1:62" s="22" customFormat="1" ht="21.75" customHeight="1" thickBot="1">
      <c r="A269" s="25" t="s">
        <v>64</v>
      </c>
      <c r="B269" s="25"/>
      <c r="C269" s="25"/>
      <c r="D269" s="25"/>
      <c r="E269" s="25"/>
      <c r="F269" s="34" t="s">
        <v>737</v>
      </c>
      <c r="G269" s="34" t="s">
        <v>738</v>
      </c>
      <c r="H269" s="35" t="s">
        <v>739</v>
      </c>
      <c r="I269" s="36" t="s">
        <v>740</v>
      </c>
      <c r="J269" s="37"/>
      <c r="K269" s="28"/>
      <c r="L269" s="28"/>
      <c r="M269" s="28"/>
      <c r="N269" s="28"/>
      <c r="O269" s="29"/>
      <c r="P269" s="29"/>
      <c r="Q269" s="29"/>
      <c r="R269" s="29"/>
      <c r="S269" s="29"/>
      <c r="T269" s="29"/>
      <c r="U269" s="30"/>
      <c r="V269" s="30"/>
      <c r="W269" s="30"/>
      <c r="X269" s="30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30"/>
      <c r="AX269" s="30"/>
      <c r="AY269" s="30"/>
      <c r="AZ269" s="28"/>
      <c r="BA269" s="28"/>
      <c r="BB269" s="28"/>
      <c r="BC269" s="28"/>
      <c r="BD269" s="28"/>
      <c r="BE269" s="29"/>
      <c r="BF269" s="31">
        <f t="shared" si="8"/>
        <v>0</v>
      </c>
      <c r="BG269" s="32"/>
      <c r="BH269" s="22">
        <f>SUM(K269:BE269)+COUNTIF(K269:BE269,"x")</f>
        <v>0</v>
      </c>
      <c r="BI269" s="22">
        <f>SUM(K269:BE269)+COUNTIF(K269:BE269,"x")+COUNTIF(K269:BE269,"e")</f>
        <v>0</v>
      </c>
      <c r="BJ269" s="33"/>
    </row>
    <row r="270" spans="1:62" s="22" customFormat="1" ht="21.75" customHeight="1" thickBot="1">
      <c r="A270" s="25"/>
      <c r="B270" s="25"/>
      <c r="C270" s="25"/>
      <c r="D270" s="25"/>
      <c r="E270" s="25" t="s">
        <v>64</v>
      </c>
      <c r="F270" s="34" t="s">
        <v>741</v>
      </c>
      <c r="G270" s="34" t="s">
        <v>742</v>
      </c>
      <c r="H270" s="35" t="s">
        <v>743</v>
      </c>
      <c r="I270" s="36" t="s">
        <v>744</v>
      </c>
      <c r="J270" s="37"/>
      <c r="K270" s="28"/>
      <c r="L270" s="28"/>
      <c r="M270" s="28"/>
      <c r="N270" s="28"/>
      <c r="O270" s="29"/>
      <c r="P270" s="29"/>
      <c r="Q270" s="29"/>
      <c r="R270" s="29"/>
      <c r="S270" s="29"/>
      <c r="T270" s="29"/>
      <c r="U270" s="30"/>
      <c r="V270" s="30"/>
      <c r="W270" s="30"/>
      <c r="X270" s="30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30"/>
      <c r="AX270" s="30"/>
      <c r="AY270" s="30"/>
      <c r="AZ270" s="28"/>
      <c r="BA270" s="28"/>
      <c r="BB270" s="28"/>
      <c r="BC270" s="28"/>
      <c r="BD270" s="28"/>
      <c r="BE270" s="29"/>
      <c r="BF270" s="31">
        <f t="shared" si="8"/>
        <v>0</v>
      </c>
      <c r="BG270" s="32"/>
      <c r="BH270" s="22">
        <f>SUM(K270:BE270)+COUNTIF(K270:BE270,"x")</f>
        <v>0</v>
      </c>
      <c r="BI270" s="22">
        <f>SUM(K270:BE270)+COUNTIF(K270:BE270,"x")+COUNTIF(K270:BE270,"e")</f>
        <v>0</v>
      </c>
      <c r="BJ270" s="33"/>
    </row>
    <row r="271" spans="1:62" s="22" customFormat="1" ht="21.75" customHeight="1" thickBot="1">
      <c r="A271" s="25"/>
      <c r="B271" s="25"/>
      <c r="C271" s="25"/>
      <c r="D271" s="25"/>
      <c r="E271" s="25"/>
      <c r="F271" s="38"/>
      <c r="G271" s="165"/>
      <c r="H271" s="165"/>
      <c r="I271" s="36"/>
      <c r="J271" s="37"/>
      <c r="K271" s="28"/>
      <c r="L271" s="28"/>
      <c r="M271" s="28"/>
      <c r="N271" s="28"/>
      <c r="O271" s="29"/>
      <c r="P271" s="29"/>
      <c r="Q271" s="29"/>
      <c r="R271" s="29"/>
      <c r="S271" s="29"/>
      <c r="T271" s="29"/>
      <c r="U271" s="30"/>
      <c r="V271" s="30"/>
      <c r="W271" s="30"/>
      <c r="X271" s="30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30"/>
      <c r="AX271" s="30"/>
      <c r="AY271" s="30"/>
      <c r="AZ271" s="28"/>
      <c r="BA271" s="28"/>
      <c r="BB271" s="28"/>
      <c r="BC271" s="28"/>
      <c r="BD271" s="28"/>
      <c r="BE271" s="29"/>
      <c r="BF271" s="31"/>
      <c r="BG271" s="32"/>
      <c r="BH271" s="22">
        <f>SUM(K271:BE271)+COUNTIF(K271:BE271,"x")</f>
        <v>0</v>
      </c>
      <c r="BI271" s="22">
        <f>SUM(K271:BE271)+COUNTIF(K271:BE271,"x")+COUNTIF(K271:BE271,"e")</f>
        <v>0</v>
      </c>
      <c r="BJ271" s="33"/>
    </row>
    <row r="272" spans="1:62" s="22" customFormat="1" ht="21.75" customHeight="1" thickBot="1">
      <c r="A272" s="25"/>
      <c r="B272" s="25"/>
      <c r="C272" s="25"/>
      <c r="D272" s="25"/>
      <c r="E272" s="25"/>
      <c r="F272" s="164" t="s">
        <v>745</v>
      </c>
      <c r="G272" s="164"/>
      <c r="H272" s="164"/>
      <c r="I272" s="39"/>
      <c r="J272" s="37"/>
      <c r="K272" s="28"/>
      <c r="L272" s="28"/>
      <c r="M272" s="28"/>
      <c r="N272" s="28"/>
      <c r="O272" s="29"/>
      <c r="P272" s="29"/>
      <c r="Q272" s="29"/>
      <c r="R272" s="29"/>
      <c r="S272" s="29"/>
      <c r="T272" s="29"/>
      <c r="U272" s="30"/>
      <c r="V272" s="30"/>
      <c r="W272" s="30"/>
      <c r="X272" s="30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30"/>
      <c r="AX272" s="30"/>
      <c r="AY272" s="30"/>
      <c r="AZ272" s="28"/>
      <c r="BA272" s="28"/>
      <c r="BB272" s="28"/>
      <c r="BC272" s="28"/>
      <c r="BD272" s="28"/>
      <c r="BE272" s="29"/>
      <c r="BF272" s="31"/>
      <c r="BG272" s="32"/>
      <c r="BH272" s="22">
        <f>SUM(K272:BE272)+COUNTIF(K272:BE272,"x")</f>
        <v>0</v>
      </c>
      <c r="BI272" s="22">
        <f>SUM(K272:BE272)+COUNTIF(K272:BE272,"x")+COUNTIF(K272:BE272,"e")</f>
        <v>0</v>
      </c>
      <c r="BJ272" s="33"/>
    </row>
    <row r="273" spans="1:62" s="22" customFormat="1" ht="21.75" customHeight="1" thickBot="1">
      <c r="A273" s="25"/>
      <c r="B273" s="25" t="s">
        <v>64</v>
      </c>
      <c r="C273" s="25"/>
      <c r="D273" s="25" t="s">
        <v>64</v>
      </c>
      <c r="E273" s="25" t="s">
        <v>64</v>
      </c>
      <c r="F273" s="34" t="s">
        <v>746</v>
      </c>
      <c r="G273" s="34" t="s">
        <v>747</v>
      </c>
      <c r="H273" s="35" t="s">
        <v>748</v>
      </c>
      <c r="I273" s="36"/>
      <c r="J273" s="37"/>
      <c r="K273" s="28"/>
      <c r="L273" s="28"/>
      <c r="M273" s="28"/>
      <c r="N273" s="28"/>
      <c r="O273" s="29"/>
      <c r="P273" s="29"/>
      <c r="Q273" s="29"/>
      <c r="R273" s="29"/>
      <c r="S273" s="29"/>
      <c r="T273" s="29"/>
      <c r="U273" s="30"/>
      <c r="V273" s="30"/>
      <c r="W273" s="30"/>
      <c r="X273" s="30"/>
      <c r="Y273" s="28"/>
      <c r="Z273" s="28"/>
      <c r="AA273" s="28"/>
      <c r="AB273" s="28"/>
      <c r="AC273" s="28">
        <v>1</v>
      </c>
      <c r="AD273" s="28"/>
      <c r="AE273" s="28"/>
      <c r="AF273" s="28"/>
      <c r="AG273" s="28"/>
      <c r="AH273" s="28"/>
      <c r="AI273" s="28"/>
      <c r="AJ273" s="28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30"/>
      <c r="AX273" s="30"/>
      <c r="AY273" s="30"/>
      <c r="AZ273" s="28"/>
      <c r="BA273" s="28"/>
      <c r="BB273" s="28"/>
      <c r="BC273" s="28"/>
      <c r="BD273" s="28"/>
      <c r="BE273" s="29"/>
      <c r="BF273" s="31">
        <f>SUM(K273:BE273)+COUNTIF(K273:BE273,"x")+COUNTIF(K273:BE273,"e")+COUNTIF(K273:BE273,"t")</f>
        <v>1</v>
      </c>
      <c r="BG273" s="32"/>
      <c r="BH273" s="22">
        <f>SUM(K273:BE273)+COUNTIF(K273:BE273,"x")</f>
        <v>1</v>
      </c>
      <c r="BI273" s="22">
        <f>SUM(K273:BE273)+COUNTIF(K273:BE273,"x")+COUNTIF(K273:BE273,"e")</f>
        <v>1</v>
      </c>
      <c r="BJ273" s="33"/>
    </row>
    <row r="274" spans="1:62" s="22" customFormat="1" ht="21.75" customHeight="1" thickBot="1">
      <c r="A274" s="25"/>
      <c r="B274" s="25"/>
      <c r="C274" s="25"/>
      <c r="D274" s="25"/>
      <c r="E274" s="25"/>
      <c r="F274" s="38"/>
      <c r="G274" s="165"/>
      <c r="H274" s="165"/>
      <c r="I274" s="36"/>
      <c r="J274" s="37"/>
      <c r="K274" s="28"/>
      <c r="L274" s="28"/>
      <c r="M274" s="28"/>
      <c r="N274" s="28"/>
      <c r="O274" s="29"/>
      <c r="P274" s="29"/>
      <c r="Q274" s="29"/>
      <c r="R274" s="29"/>
      <c r="S274" s="29"/>
      <c r="T274" s="29"/>
      <c r="U274" s="30"/>
      <c r="V274" s="30"/>
      <c r="W274" s="30"/>
      <c r="X274" s="30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30"/>
      <c r="AX274" s="30"/>
      <c r="AY274" s="30"/>
      <c r="AZ274" s="28"/>
      <c r="BA274" s="28"/>
      <c r="BB274" s="28"/>
      <c r="BC274" s="28"/>
      <c r="BD274" s="28"/>
      <c r="BE274" s="29"/>
      <c r="BF274" s="31"/>
      <c r="BG274" s="32"/>
      <c r="BH274" s="22">
        <f>SUM(K274:BE274)+COUNTIF(K274:BE274,"x")</f>
        <v>0</v>
      </c>
      <c r="BI274" s="22">
        <f>SUM(K274:BE274)+COUNTIF(K274:BE274,"x")+COUNTIF(K274:BE274,"e")</f>
        <v>0</v>
      </c>
      <c r="BJ274" s="33"/>
    </row>
    <row r="275" spans="1:62" s="22" customFormat="1" ht="21.75" customHeight="1" thickBot="1">
      <c r="A275" s="25"/>
      <c r="B275" s="25"/>
      <c r="C275" s="25"/>
      <c r="D275" s="25"/>
      <c r="E275" s="25"/>
      <c r="F275" s="164" t="s">
        <v>749</v>
      </c>
      <c r="G275" s="164"/>
      <c r="H275" s="164"/>
      <c r="I275" s="39"/>
      <c r="J275" s="37"/>
      <c r="K275" s="28"/>
      <c r="L275" s="28"/>
      <c r="M275" s="28"/>
      <c r="N275" s="28"/>
      <c r="O275" s="29"/>
      <c r="P275" s="29"/>
      <c r="Q275" s="29"/>
      <c r="R275" s="29"/>
      <c r="S275" s="29"/>
      <c r="T275" s="29"/>
      <c r="U275" s="30"/>
      <c r="V275" s="30"/>
      <c r="W275" s="30"/>
      <c r="X275" s="30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30"/>
      <c r="AX275" s="30"/>
      <c r="AY275" s="30"/>
      <c r="AZ275" s="28"/>
      <c r="BA275" s="28"/>
      <c r="BB275" s="28"/>
      <c r="BC275" s="28"/>
      <c r="BD275" s="28"/>
      <c r="BE275" s="29"/>
      <c r="BF275" s="31"/>
      <c r="BG275" s="32"/>
      <c r="BH275" s="22">
        <f>SUM(K275:BE275)+COUNTIF(K275:BE275,"x")</f>
        <v>0</v>
      </c>
      <c r="BI275" s="22">
        <f>SUM(K275:BE275)+COUNTIF(K275:BE275,"x")+COUNTIF(K275:BE275,"e")</f>
        <v>0</v>
      </c>
      <c r="BJ275" s="33"/>
    </row>
    <row r="276" spans="1:62" s="22" customFormat="1" ht="21.75" customHeight="1" thickBot="1">
      <c r="A276" s="25" t="s">
        <v>64</v>
      </c>
      <c r="B276" s="25" t="s">
        <v>64</v>
      </c>
      <c r="C276" s="25" t="s">
        <v>64</v>
      </c>
      <c r="D276" s="25" t="s">
        <v>64</v>
      </c>
      <c r="E276" s="25" t="s">
        <v>64</v>
      </c>
      <c r="F276" s="34" t="s">
        <v>750</v>
      </c>
      <c r="G276" s="34" t="s">
        <v>751</v>
      </c>
      <c r="H276" s="35" t="s">
        <v>752</v>
      </c>
      <c r="I276" s="36"/>
      <c r="J276" s="37"/>
      <c r="K276" s="28">
        <v>1</v>
      </c>
      <c r="L276" s="28">
        <v>200</v>
      </c>
      <c r="M276" s="28">
        <v>8</v>
      </c>
      <c r="N276" s="28"/>
      <c r="O276" s="29">
        <v>2</v>
      </c>
      <c r="P276" s="29"/>
      <c r="Q276" s="29"/>
      <c r="R276" s="29"/>
      <c r="S276" s="29"/>
      <c r="T276" s="29"/>
      <c r="U276" s="30"/>
      <c r="V276" s="30"/>
      <c r="W276" s="30"/>
      <c r="X276" s="30"/>
      <c r="Y276" s="28"/>
      <c r="Z276" s="28"/>
      <c r="AA276" s="28"/>
      <c r="AB276" s="28"/>
      <c r="AC276" s="28">
        <v>5</v>
      </c>
      <c r="AD276" s="28"/>
      <c r="AE276" s="28">
        <v>1</v>
      </c>
      <c r="AF276" s="28"/>
      <c r="AG276" s="28"/>
      <c r="AH276" s="28"/>
      <c r="AI276" s="28"/>
      <c r="AJ276" s="28"/>
      <c r="AK276" s="29"/>
      <c r="AL276" s="29"/>
      <c r="AM276" s="29">
        <v>3</v>
      </c>
      <c r="AN276" s="29"/>
      <c r="AO276" s="29"/>
      <c r="AP276" s="29"/>
      <c r="AQ276" s="29">
        <v>15</v>
      </c>
      <c r="AR276" s="29"/>
      <c r="AS276" s="29"/>
      <c r="AT276" s="29"/>
      <c r="AU276" s="29"/>
      <c r="AV276" s="29"/>
      <c r="AW276" s="30"/>
      <c r="AX276" s="30"/>
      <c r="AY276" s="30"/>
      <c r="AZ276" s="28"/>
      <c r="BA276" s="28"/>
      <c r="BB276" s="28"/>
      <c r="BC276" s="28"/>
      <c r="BD276" s="28"/>
      <c r="BE276" s="29"/>
      <c r="BF276" s="31">
        <f>SUM(K276:BE276)+COUNTIF(K276:BE276,"x")+COUNTIF(K276:BE276,"e")+COUNTIF(K276:BE276,"t")</f>
        <v>235</v>
      </c>
      <c r="BG276" s="32"/>
      <c r="BH276" s="22">
        <f>SUM(K276:BE276)+COUNTIF(K276:BE276,"x")</f>
        <v>235</v>
      </c>
      <c r="BI276" s="22">
        <f>SUM(K276:BE276)+COUNTIF(K276:BE276,"x")+COUNTIF(K276:BE276,"e")</f>
        <v>235</v>
      </c>
      <c r="BJ276" s="33"/>
    </row>
    <row r="277" spans="1:62" s="22" customFormat="1" ht="21.75" customHeight="1" thickBot="1">
      <c r="A277" s="25"/>
      <c r="B277" s="25"/>
      <c r="C277" s="25"/>
      <c r="D277" s="25"/>
      <c r="E277" s="25"/>
      <c r="F277" s="38"/>
      <c r="G277" s="165"/>
      <c r="H277" s="165"/>
      <c r="I277" s="36"/>
      <c r="J277" s="37"/>
      <c r="K277" s="28"/>
      <c r="L277" s="28"/>
      <c r="M277" s="28"/>
      <c r="N277" s="28"/>
      <c r="O277" s="29"/>
      <c r="P277" s="29"/>
      <c r="Q277" s="29"/>
      <c r="R277" s="29"/>
      <c r="S277" s="29"/>
      <c r="T277" s="29"/>
      <c r="U277" s="30"/>
      <c r="V277" s="30"/>
      <c r="W277" s="30"/>
      <c r="X277" s="30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30"/>
      <c r="AX277" s="30"/>
      <c r="AY277" s="30"/>
      <c r="AZ277" s="28"/>
      <c r="BA277" s="28"/>
      <c r="BB277" s="28"/>
      <c r="BC277" s="28"/>
      <c r="BD277" s="28"/>
      <c r="BE277" s="29"/>
      <c r="BF277" s="31"/>
      <c r="BG277" s="32"/>
      <c r="BH277" s="22">
        <f>SUM(K277:BE277)+COUNTIF(K277:BE277,"x")</f>
        <v>0</v>
      </c>
      <c r="BI277" s="22">
        <f>SUM(K277:BE277)+COUNTIF(K277:BE277,"x")+COUNTIF(K277:BE277,"e")</f>
        <v>0</v>
      </c>
      <c r="BJ277" s="33"/>
    </row>
    <row r="278" spans="1:62" s="22" customFormat="1" ht="21.75" customHeight="1" thickBot="1">
      <c r="A278" s="25"/>
      <c r="B278" s="25"/>
      <c r="C278" s="25"/>
      <c r="D278" s="25"/>
      <c r="E278" s="25"/>
      <c r="F278" s="164" t="s">
        <v>753</v>
      </c>
      <c r="G278" s="164"/>
      <c r="H278" s="164"/>
      <c r="I278" s="39"/>
      <c r="J278" s="37"/>
      <c r="K278" s="28"/>
      <c r="L278" s="28"/>
      <c r="M278" s="28"/>
      <c r="N278" s="28"/>
      <c r="O278" s="29"/>
      <c r="P278" s="29"/>
      <c r="Q278" s="29"/>
      <c r="R278" s="29"/>
      <c r="S278" s="29"/>
      <c r="T278" s="29"/>
      <c r="U278" s="30"/>
      <c r="V278" s="30"/>
      <c r="W278" s="30"/>
      <c r="X278" s="30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30"/>
      <c r="AX278" s="30"/>
      <c r="AY278" s="30"/>
      <c r="AZ278" s="28"/>
      <c r="BA278" s="28"/>
      <c r="BB278" s="28"/>
      <c r="BC278" s="28"/>
      <c r="BD278" s="28"/>
      <c r="BE278" s="29"/>
      <c r="BF278" s="31"/>
      <c r="BG278" s="32"/>
      <c r="BH278" s="22">
        <f>SUM(K278:BE278)+COUNTIF(K278:BE278,"x")</f>
        <v>0</v>
      </c>
      <c r="BI278" s="22">
        <f>SUM(K278:BE278)+COUNTIF(K278:BE278,"x")+COUNTIF(K278:BE278,"e")</f>
        <v>0</v>
      </c>
      <c r="BJ278" s="33"/>
    </row>
    <row r="279" spans="1:62" s="22" customFormat="1" ht="21.75" customHeight="1" thickBot="1">
      <c r="A279" s="25"/>
      <c r="B279" s="25"/>
      <c r="C279" s="25"/>
      <c r="D279" s="25"/>
      <c r="E279" s="25"/>
      <c r="F279" s="34" t="s">
        <v>754</v>
      </c>
      <c r="G279" s="34" t="s">
        <v>755</v>
      </c>
      <c r="H279" s="35" t="s">
        <v>756</v>
      </c>
      <c r="I279" s="36"/>
      <c r="J279" s="37"/>
      <c r="K279" s="28"/>
      <c r="L279" s="28"/>
      <c r="M279" s="28"/>
      <c r="N279" s="28"/>
      <c r="O279" s="29"/>
      <c r="P279" s="29"/>
      <c r="Q279" s="29"/>
      <c r="R279" s="29"/>
      <c r="S279" s="29"/>
      <c r="T279" s="29"/>
      <c r="U279" s="30"/>
      <c r="V279" s="30"/>
      <c r="W279" s="30"/>
      <c r="X279" s="30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30"/>
      <c r="AX279" s="30"/>
      <c r="AY279" s="30"/>
      <c r="AZ279" s="28"/>
      <c r="BA279" s="28"/>
      <c r="BB279" s="28"/>
      <c r="BC279" s="28"/>
      <c r="BD279" s="28"/>
      <c r="BE279" s="29"/>
      <c r="BF279" s="31">
        <f aca="true" t="shared" si="9" ref="BF279:BF308">SUM(K279:BE279)+COUNTIF(K279:BE279,"x")+COUNTIF(K279:BE279,"e")+COUNTIF(K279:BE279,"t")</f>
        <v>0</v>
      </c>
      <c r="BG279" s="32"/>
      <c r="BH279" s="22">
        <f>SUM(K279:BE279)+COUNTIF(K279:BE279,"x")</f>
        <v>0</v>
      </c>
      <c r="BI279" s="22">
        <f>SUM(K279:BE279)+COUNTIF(K279:BE279,"x")+COUNTIF(K279:BE279,"e")</f>
        <v>0</v>
      </c>
      <c r="BJ279" s="33"/>
    </row>
    <row r="280" spans="1:62" s="22" customFormat="1" ht="21.75" customHeight="1" thickBot="1">
      <c r="A280" s="25" t="s">
        <v>64</v>
      </c>
      <c r="B280" s="25" t="s">
        <v>64</v>
      </c>
      <c r="C280" s="25" t="s">
        <v>64</v>
      </c>
      <c r="D280" s="25" t="s">
        <v>64</v>
      </c>
      <c r="E280" s="25" t="s">
        <v>64</v>
      </c>
      <c r="F280" s="34" t="s">
        <v>757</v>
      </c>
      <c r="G280" s="34" t="s">
        <v>758</v>
      </c>
      <c r="H280" s="35" t="s">
        <v>759</v>
      </c>
      <c r="I280" s="36"/>
      <c r="J280" s="37"/>
      <c r="K280" s="28"/>
      <c r="L280" s="28"/>
      <c r="M280" s="28">
        <v>2</v>
      </c>
      <c r="N280" s="28">
        <v>2</v>
      </c>
      <c r="O280" s="29"/>
      <c r="P280" s="29">
        <v>1</v>
      </c>
      <c r="Q280" s="29"/>
      <c r="R280" s="29"/>
      <c r="S280" s="29"/>
      <c r="T280" s="29"/>
      <c r="U280" s="30"/>
      <c r="V280" s="30"/>
      <c r="W280" s="30"/>
      <c r="X280" s="30"/>
      <c r="Y280" s="28">
        <v>2</v>
      </c>
      <c r="Z280" s="28"/>
      <c r="AA280" s="28"/>
      <c r="AB280" s="28">
        <v>1</v>
      </c>
      <c r="AC280" s="28"/>
      <c r="AD280" s="28"/>
      <c r="AE280" s="28"/>
      <c r="AF280" s="28"/>
      <c r="AG280" s="28"/>
      <c r="AH280" s="28"/>
      <c r="AI280" s="28"/>
      <c r="AJ280" s="28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30"/>
      <c r="AX280" s="30">
        <v>1</v>
      </c>
      <c r="AY280" s="30"/>
      <c r="AZ280" s="28"/>
      <c r="BA280" s="28"/>
      <c r="BB280" s="28"/>
      <c r="BC280" s="28"/>
      <c r="BD280" s="28"/>
      <c r="BE280" s="29"/>
      <c r="BF280" s="31">
        <f t="shared" si="9"/>
        <v>9</v>
      </c>
      <c r="BG280" s="32"/>
      <c r="BH280" s="22">
        <f>SUM(K280:BE280)+COUNTIF(K280:BE280,"x")</f>
        <v>9</v>
      </c>
      <c r="BI280" s="22">
        <f>SUM(K280:BE280)+COUNTIF(K280:BE280,"x")+COUNTIF(K280:BE280,"e")</f>
        <v>9</v>
      </c>
      <c r="BJ280" s="33"/>
    </row>
    <row r="281" spans="1:62" s="22" customFormat="1" ht="21.75" customHeight="1" thickBot="1">
      <c r="A281" s="25"/>
      <c r="B281" s="25"/>
      <c r="C281" s="25"/>
      <c r="D281" s="25"/>
      <c r="E281" s="25"/>
      <c r="F281" s="34" t="s">
        <v>760</v>
      </c>
      <c r="G281" s="34" t="s">
        <v>761</v>
      </c>
      <c r="H281" s="35" t="s">
        <v>762</v>
      </c>
      <c r="I281" s="36"/>
      <c r="J281" s="37" t="s">
        <v>78</v>
      </c>
      <c r="K281" s="28"/>
      <c r="L281" s="28"/>
      <c r="M281" s="28"/>
      <c r="N281" s="28"/>
      <c r="O281" s="29"/>
      <c r="P281" s="29"/>
      <c r="Q281" s="29"/>
      <c r="R281" s="29"/>
      <c r="S281" s="29"/>
      <c r="T281" s="29"/>
      <c r="U281" s="30"/>
      <c r="V281" s="30"/>
      <c r="W281" s="30"/>
      <c r="X281" s="30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30"/>
      <c r="AX281" s="30"/>
      <c r="AY281" s="30"/>
      <c r="AZ281" s="28"/>
      <c r="BA281" s="28"/>
      <c r="BB281" s="28"/>
      <c r="BC281" s="28"/>
      <c r="BD281" s="28"/>
      <c r="BE281" s="29"/>
      <c r="BF281" s="31">
        <f t="shared" si="9"/>
        <v>0</v>
      </c>
      <c r="BG281" s="32"/>
      <c r="BH281" s="22">
        <f>SUM(K281:BE281)+COUNTIF(K281:BE281,"x")</f>
        <v>0</v>
      </c>
      <c r="BI281" s="22">
        <f>SUM(K281:BE281)+COUNTIF(K281:BE281,"x")+COUNTIF(K281:BE281,"e")</f>
        <v>0</v>
      </c>
      <c r="BJ281" s="33"/>
    </row>
    <row r="282" spans="1:62" s="22" customFormat="1" ht="21.75" customHeight="1" thickBot="1">
      <c r="A282" s="25" t="s">
        <v>64</v>
      </c>
      <c r="B282" s="25" t="s">
        <v>64</v>
      </c>
      <c r="C282" s="25" t="s">
        <v>64</v>
      </c>
      <c r="D282" s="25" t="s">
        <v>64</v>
      </c>
      <c r="E282" s="25" t="s">
        <v>64</v>
      </c>
      <c r="F282" s="34" t="s">
        <v>763</v>
      </c>
      <c r="G282" s="34" t="s">
        <v>764</v>
      </c>
      <c r="H282" s="35" t="s">
        <v>765</v>
      </c>
      <c r="I282" s="36"/>
      <c r="J282" s="37"/>
      <c r="K282" s="28"/>
      <c r="L282" s="28"/>
      <c r="M282" s="28"/>
      <c r="N282" s="28"/>
      <c r="O282" s="29">
        <v>2</v>
      </c>
      <c r="P282" s="29"/>
      <c r="Q282" s="29"/>
      <c r="R282" s="29"/>
      <c r="S282" s="29"/>
      <c r="T282" s="29"/>
      <c r="U282" s="30"/>
      <c r="V282" s="30"/>
      <c r="W282" s="30"/>
      <c r="X282" s="30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30"/>
      <c r="AX282" s="30"/>
      <c r="AY282" s="30"/>
      <c r="AZ282" s="28"/>
      <c r="BA282" s="28"/>
      <c r="BB282" s="28"/>
      <c r="BC282" s="28"/>
      <c r="BD282" s="28"/>
      <c r="BE282" s="29"/>
      <c r="BF282" s="31">
        <f t="shared" si="9"/>
        <v>2</v>
      </c>
      <c r="BG282" s="32"/>
      <c r="BH282" s="22">
        <f>SUM(K282:BE282)+COUNTIF(K282:BE282,"x")</f>
        <v>2</v>
      </c>
      <c r="BI282" s="22">
        <f>SUM(K282:BE282)+COUNTIF(K282:BE282,"x")+COUNTIF(K282:BE282,"e")</f>
        <v>2</v>
      </c>
      <c r="BJ282" s="33"/>
    </row>
    <row r="283" spans="1:62" s="22" customFormat="1" ht="21.75" customHeight="1" thickBot="1">
      <c r="A283" s="25"/>
      <c r="B283" s="25"/>
      <c r="C283" s="25"/>
      <c r="D283" s="25" t="s">
        <v>64</v>
      </c>
      <c r="E283" s="25" t="s">
        <v>64</v>
      </c>
      <c r="F283" s="34" t="s">
        <v>766</v>
      </c>
      <c r="G283" s="34" t="s">
        <v>767</v>
      </c>
      <c r="H283" s="35" t="s">
        <v>768</v>
      </c>
      <c r="I283" s="36"/>
      <c r="J283" s="37" t="s">
        <v>151</v>
      </c>
      <c r="K283" s="28"/>
      <c r="L283" s="28">
        <v>30</v>
      </c>
      <c r="M283" s="28"/>
      <c r="N283" s="28"/>
      <c r="O283" s="29"/>
      <c r="P283" s="29"/>
      <c r="Q283" s="29"/>
      <c r="R283" s="29"/>
      <c r="S283" s="29"/>
      <c r="T283" s="29"/>
      <c r="U283" s="30"/>
      <c r="V283" s="30"/>
      <c r="W283" s="30"/>
      <c r="X283" s="30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30"/>
      <c r="AX283" s="30"/>
      <c r="AY283" s="30"/>
      <c r="AZ283" s="28"/>
      <c r="BA283" s="28"/>
      <c r="BB283" s="28"/>
      <c r="BC283" s="28"/>
      <c r="BD283" s="28"/>
      <c r="BE283" s="29"/>
      <c r="BF283" s="31">
        <f t="shared" si="9"/>
        <v>30</v>
      </c>
      <c r="BG283" s="32"/>
      <c r="BH283" s="22">
        <f>SUM(K283:BE283)+COUNTIF(K283:BE283,"x")</f>
        <v>30</v>
      </c>
      <c r="BI283" s="22">
        <f>SUM(K283:BE283)+COUNTIF(K283:BE283,"x")+COUNTIF(K283:BE283,"e")</f>
        <v>30</v>
      </c>
      <c r="BJ283" s="33"/>
    </row>
    <row r="284" spans="1:62" s="22" customFormat="1" ht="21.75" customHeight="1" thickBot="1">
      <c r="A284" s="25" t="s">
        <v>64</v>
      </c>
      <c r="B284" s="25" t="s">
        <v>64</v>
      </c>
      <c r="C284" s="25" t="s">
        <v>64</v>
      </c>
      <c r="D284" s="25" t="s">
        <v>64</v>
      </c>
      <c r="E284" s="25" t="s">
        <v>64</v>
      </c>
      <c r="F284" s="34" t="s">
        <v>769</v>
      </c>
      <c r="G284" s="34" t="s">
        <v>770</v>
      </c>
      <c r="H284" s="35" t="s">
        <v>771</v>
      </c>
      <c r="I284" s="36"/>
      <c r="J284" s="37"/>
      <c r="K284" s="28">
        <v>1</v>
      </c>
      <c r="L284" s="28">
        <v>3</v>
      </c>
      <c r="M284" s="28">
        <v>2</v>
      </c>
      <c r="N284" s="28">
        <v>1</v>
      </c>
      <c r="O284" s="29">
        <v>21</v>
      </c>
      <c r="P284" s="29">
        <v>2</v>
      </c>
      <c r="Q284" s="29">
        <v>4</v>
      </c>
      <c r="R284" s="29">
        <v>3</v>
      </c>
      <c r="S284" s="29" t="s">
        <v>354</v>
      </c>
      <c r="T284" s="29"/>
      <c r="U284" s="30"/>
      <c r="V284" s="30"/>
      <c r="W284" s="30"/>
      <c r="X284" s="30"/>
      <c r="Y284" s="28"/>
      <c r="Z284" s="28"/>
      <c r="AA284" s="28"/>
      <c r="AB284" s="28"/>
      <c r="AC284" s="28"/>
      <c r="AD284" s="28"/>
      <c r="AE284" s="28"/>
      <c r="AF284" s="28">
        <v>2</v>
      </c>
      <c r="AG284" s="28">
        <v>1</v>
      </c>
      <c r="AH284" s="28"/>
      <c r="AI284" s="28"/>
      <c r="AJ284" s="28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30"/>
      <c r="AX284" s="30"/>
      <c r="AY284" s="30"/>
      <c r="AZ284" s="28"/>
      <c r="BA284" s="28"/>
      <c r="BB284" s="28"/>
      <c r="BC284" s="28"/>
      <c r="BD284" s="28"/>
      <c r="BE284" s="29"/>
      <c r="BF284" s="31">
        <f t="shared" si="9"/>
        <v>41</v>
      </c>
      <c r="BG284" s="32"/>
      <c r="BH284" s="22">
        <f>SUM(K284:BE284)+COUNTIF(K284:BE284,"x")</f>
        <v>40</v>
      </c>
      <c r="BI284" s="22">
        <f>SUM(K284:BE284)+COUNTIF(K284:BE284,"x")+COUNTIF(K284:BE284,"e")</f>
        <v>41</v>
      </c>
      <c r="BJ284" s="33"/>
    </row>
    <row r="285" spans="1:62" s="22" customFormat="1" ht="21.75" customHeight="1" thickBot="1">
      <c r="A285" s="25"/>
      <c r="B285" s="25"/>
      <c r="C285" s="25"/>
      <c r="D285" s="25"/>
      <c r="E285" s="25"/>
      <c r="F285" s="34" t="s">
        <v>772</v>
      </c>
      <c r="G285" s="34" t="s">
        <v>773</v>
      </c>
      <c r="H285" s="35" t="s">
        <v>774</v>
      </c>
      <c r="I285" s="36" t="s">
        <v>775</v>
      </c>
      <c r="J285" s="37" t="s">
        <v>78</v>
      </c>
      <c r="K285" s="28"/>
      <c r="L285" s="28"/>
      <c r="M285" s="28"/>
      <c r="N285" s="28"/>
      <c r="O285" s="29"/>
      <c r="P285" s="29"/>
      <c r="Q285" s="29"/>
      <c r="R285" s="29"/>
      <c r="S285" s="29"/>
      <c r="T285" s="29"/>
      <c r="U285" s="30"/>
      <c r="V285" s="30"/>
      <c r="W285" s="30"/>
      <c r="X285" s="30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30"/>
      <c r="AX285" s="30"/>
      <c r="AY285" s="30"/>
      <c r="AZ285" s="28"/>
      <c r="BA285" s="28"/>
      <c r="BB285" s="28"/>
      <c r="BC285" s="28"/>
      <c r="BD285" s="28"/>
      <c r="BE285" s="29"/>
      <c r="BF285" s="31">
        <f t="shared" si="9"/>
        <v>0</v>
      </c>
      <c r="BG285" s="32"/>
      <c r="BH285" s="22">
        <f>SUM(K285:BE285)+COUNTIF(K285:BE285,"x")</f>
        <v>0</v>
      </c>
      <c r="BI285" s="22">
        <f>SUM(K285:BE285)+COUNTIF(K285:BE285,"x")+COUNTIF(K285:BE285,"e")</f>
        <v>0</v>
      </c>
      <c r="BJ285" s="33"/>
    </row>
    <row r="286" spans="1:62" s="22" customFormat="1" ht="21.75" customHeight="1" thickBot="1">
      <c r="A286" s="25"/>
      <c r="B286" s="25"/>
      <c r="C286" s="25" t="s">
        <v>64</v>
      </c>
      <c r="D286" s="25" t="s">
        <v>64</v>
      </c>
      <c r="E286" s="25" t="s">
        <v>64</v>
      </c>
      <c r="F286" s="34" t="s">
        <v>776</v>
      </c>
      <c r="G286" s="34" t="s">
        <v>777</v>
      </c>
      <c r="H286" s="35" t="s">
        <v>778</v>
      </c>
      <c r="I286" s="36"/>
      <c r="J286" s="37"/>
      <c r="K286" s="28"/>
      <c r="L286" s="28">
        <v>5</v>
      </c>
      <c r="M286" s="28">
        <v>3</v>
      </c>
      <c r="N286" s="28"/>
      <c r="O286" s="29"/>
      <c r="P286" s="29"/>
      <c r="Q286" s="29"/>
      <c r="R286" s="29"/>
      <c r="S286" s="29"/>
      <c r="T286" s="29"/>
      <c r="U286" s="30"/>
      <c r="V286" s="30"/>
      <c r="W286" s="30"/>
      <c r="X286" s="30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30"/>
      <c r="AX286" s="30"/>
      <c r="AY286" s="30"/>
      <c r="AZ286" s="28"/>
      <c r="BA286" s="28"/>
      <c r="BB286" s="28"/>
      <c r="BC286" s="28"/>
      <c r="BD286" s="28"/>
      <c r="BE286" s="29"/>
      <c r="BF286" s="31">
        <f t="shared" si="9"/>
        <v>8</v>
      </c>
      <c r="BG286" s="32"/>
      <c r="BH286" s="22">
        <f>SUM(K286:BE286)+COUNTIF(K286:BE286,"x")</f>
        <v>8</v>
      </c>
      <c r="BI286" s="22">
        <f>SUM(K286:BE286)+COUNTIF(K286:BE286,"x")+COUNTIF(K286:BE286,"e")</f>
        <v>8</v>
      </c>
      <c r="BJ286" s="33"/>
    </row>
    <row r="287" spans="1:62" s="22" customFormat="1" ht="21.75" customHeight="1" thickBot="1">
      <c r="A287" s="25" t="s">
        <v>64</v>
      </c>
      <c r="B287" s="25"/>
      <c r="C287" s="25" t="s">
        <v>64</v>
      </c>
      <c r="D287" s="25" t="s">
        <v>64</v>
      </c>
      <c r="E287" s="25" t="s">
        <v>64</v>
      </c>
      <c r="F287" s="34" t="s">
        <v>779</v>
      </c>
      <c r="G287" s="34" t="s">
        <v>780</v>
      </c>
      <c r="H287" s="35" t="s">
        <v>781</v>
      </c>
      <c r="I287" s="36"/>
      <c r="J287" s="37"/>
      <c r="K287" s="28"/>
      <c r="L287" s="28">
        <v>50</v>
      </c>
      <c r="M287" s="28">
        <v>6</v>
      </c>
      <c r="N287" s="28"/>
      <c r="O287" s="29">
        <v>2</v>
      </c>
      <c r="P287" s="29"/>
      <c r="Q287" s="29"/>
      <c r="R287" s="29"/>
      <c r="S287" s="29"/>
      <c r="T287" s="29"/>
      <c r="U287" s="30"/>
      <c r="V287" s="30"/>
      <c r="W287" s="30"/>
      <c r="X287" s="30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30"/>
      <c r="AX287" s="30"/>
      <c r="AY287" s="30"/>
      <c r="AZ287" s="28"/>
      <c r="BA287" s="28"/>
      <c r="BB287" s="28"/>
      <c r="BC287" s="28"/>
      <c r="BD287" s="28"/>
      <c r="BE287" s="29"/>
      <c r="BF287" s="31">
        <f t="shared" si="9"/>
        <v>58</v>
      </c>
      <c r="BG287" s="32"/>
      <c r="BH287" s="22">
        <f>SUM(K287:BE287)+COUNTIF(K287:BE287,"x")</f>
        <v>58</v>
      </c>
      <c r="BI287" s="22">
        <f>SUM(K287:BE287)+COUNTIF(K287:BE287,"x")+COUNTIF(K287:BE287,"e")</f>
        <v>58</v>
      </c>
      <c r="BJ287" s="33"/>
    </row>
    <row r="288" spans="1:62" s="22" customFormat="1" ht="21.75" customHeight="1" thickBot="1">
      <c r="A288" s="25"/>
      <c r="B288" s="25"/>
      <c r="C288" s="25" t="s">
        <v>64</v>
      </c>
      <c r="D288" s="25" t="s">
        <v>64</v>
      </c>
      <c r="E288" s="25" t="s">
        <v>64</v>
      </c>
      <c r="F288" s="34" t="s">
        <v>782</v>
      </c>
      <c r="G288" s="34" t="s">
        <v>783</v>
      </c>
      <c r="H288" s="35" t="s">
        <v>784</v>
      </c>
      <c r="I288" s="36"/>
      <c r="J288" s="37"/>
      <c r="K288" s="28">
        <v>1</v>
      </c>
      <c r="L288" s="28"/>
      <c r="M288" s="28">
        <v>2</v>
      </c>
      <c r="N288" s="28"/>
      <c r="O288" s="29">
        <v>1</v>
      </c>
      <c r="P288" s="29"/>
      <c r="Q288" s="29">
        <v>1</v>
      </c>
      <c r="R288" s="29"/>
      <c r="S288" s="29"/>
      <c r="T288" s="29"/>
      <c r="U288" s="30"/>
      <c r="V288" s="30"/>
      <c r="W288" s="30"/>
      <c r="X288" s="30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30"/>
      <c r="AX288" s="30"/>
      <c r="AY288" s="30"/>
      <c r="AZ288" s="28"/>
      <c r="BA288" s="28"/>
      <c r="BB288" s="28"/>
      <c r="BC288" s="28"/>
      <c r="BD288" s="28"/>
      <c r="BE288" s="29"/>
      <c r="BF288" s="31">
        <f t="shared" si="9"/>
        <v>5</v>
      </c>
      <c r="BG288" s="32"/>
      <c r="BH288" s="22">
        <f>SUM(K288:BE288)+COUNTIF(K288:BE288,"x")</f>
        <v>5</v>
      </c>
      <c r="BI288" s="22">
        <f>SUM(K288:BE288)+COUNTIF(K288:BE288,"x")+COUNTIF(K288:BE288,"e")</f>
        <v>5</v>
      </c>
      <c r="BJ288" s="33"/>
    </row>
    <row r="289" spans="1:62" s="22" customFormat="1" ht="21.75" customHeight="1" thickBot="1">
      <c r="A289" s="25"/>
      <c r="B289" s="25" t="s">
        <v>64</v>
      </c>
      <c r="C289" s="25" t="s">
        <v>64</v>
      </c>
      <c r="D289" s="25" t="s">
        <v>64</v>
      </c>
      <c r="E289" s="25" t="s">
        <v>64</v>
      </c>
      <c r="F289" s="34" t="s">
        <v>785</v>
      </c>
      <c r="G289" s="34" t="s">
        <v>786</v>
      </c>
      <c r="H289" s="35" t="s">
        <v>787</v>
      </c>
      <c r="I289" s="36"/>
      <c r="J289" s="37"/>
      <c r="K289" s="28"/>
      <c r="L289" s="28"/>
      <c r="M289" s="28"/>
      <c r="N289" s="28"/>
      <c r="O289" s="29">
        <v>3</v>
      </c>
      <c r="P289" s="29">
        <v>1</v>
      </c>
      <c r="Q289" s="29">
        <v>24</v>
      </c>
      <c r="R289" s="29"/>
      <c r="S289" s="29"/>
      <c r="T289" s="29"/>
      <c r="U289" s="30"/>
      <c r="V289" s="30"/>
      <c r="W289" s="30"/>
      <c r="X289" s="30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30"/>
      <c r="AX289" s="30"/>
      <c r="AY289" s="30"/>
      <c r="AZ289" s="28"/>
      <c r="BA289" s="28"/>
      <c r="BB289" s="28"/>
      <c r="BC289" s="28"/>
      <c r="BD289" s="28"/>
      <c r="BE289" s="29"/>
      <c r="BF289" s="31">
        <f t="shared" si="9"/>
        <v>28</v>
      </c>
      <c r="BG289" s="32"/>
      <c r="BH289" s="22">
        <f>SUM(K289:BE289)+COUNTIF(K289:BE289,"x")</f>
        <v>28</v>
      </c>
      <c r="BI289" s="22">
        <f>SUM(K289:BE289)+COUNTIF(K289:BE289,"x")+COUNTIF(K289:BE289,"e")</f>
        <v>28</v>
      </c>
      <c r="BJ289" s="33"/>
    </row>
    <row r="290" spans="1:62" s="22" customFormat="1" ht="21.75" customHeight="1" thickBot="1">
      <c r="A290" s="25"/>
      <c r="B290" s="25" t="s">
        <v>64</v>
      </c>
      <c r="C290" s="25" t="s">
        <v>64</v>
      </c>
      <c r="D290" s="25" t="s">
        <v>64</v>
      </c>
      <c r="E290" s="25" t="s">
        <v>64</v>
      </c>
      <c r="F290" s="34" t="s">
        <v>788</v>
      </c>
      <c r="G290" s="34" t="s">
        <v>789</v>
      </c>
      <c r="H290" s="35" t="s">
        <v>790</v>
      </c>
      <c r="I290" s="36"/>
      <c r="J290" s="37" t="s">
        <v>135</v>
      </c>
      <c r="K290" s="28"/>
      <c r="L290" s="28"/>
      <c r="M290" s="28">
        <v>1</v>
      </c>
      <c r="N290" s="28"/>
      <c r="O290" s="29"/>
      <c r="P290" s="29"/>
      <c r="Q290" s="29">
        <v>1</v>
      </c>
      <c r="R290" s="29">
        <v>2</v>
      </c>
      <c r="S290" s="29"/>
      <c r="T290" s="29"/>
      <c r="U290" s="30"/>
      <c r="V290" s="30"/>
      <c r="W290" s="30"/>
      <c r="X290" s="30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30"/>
      <c r="AX290" s="30"/>
      <c r="AY290" s="30"/>
      <c r="AZ290" s="28"/>
      <c r="BA290" s="28"/>
      <c r="BB290" s="28"/>
      <c r="BC290" s="28"/>
      <c r="BD290" s="28"/>
      <c r="BE290" s="29"/>
      <c r="BF290" s="31">
        <f t="shared" si="9"/>
        <v>4</v>
      </c>
      <c r="BG290" s="32"/>
      <c r="BH290" s="22">
        <f>SUM(K290:BE290)+COUNTIF(K290:BE290,"x")</f>
        <v>4</v>
      </c>
      <c r="BI290" s="22">
        <f>SUM(K290:BE290)+COUNTIF(K290:BE290,"x")+COUNTIF(K290:BE290,"e")</f>
        <v>4</v>
      </c>
      <c r="BJ290" s="33"/>
    </row>
    <row r="291" spans="1:62" s="22" customFormat="1" ht="21.75" customHeight="1" thickBot="1">
      <c r="A291" s="25"/>
      <c r="B291" s="25" t="s">
        <v>64</v>
      </c>
      <c r="C291" s="25" t="s">
        <v>64</v>
      </c>
      <c r="D291" s="25" t="s">
        <v>64</v>
      </c>
      <c r="E291" s="25" t="s">
        <v>64</v>
      </c>
      <c r="F291" s="34" t="s">
        <v>791</v>
      </c>
      <c r="G291" s="34" t="s">
        <v>792</v>
      </c>
      <c r="H291" s="35" t="s">
        <v>793</v>
      </c>
      <c r="I291" s="36"/>
      <c r="J291" s="37" t="s">
        <v>135</v>
      </c>
      <c r="K291" s="28" t="s">
        <v>68</v>
      </c>
      <c r="L291" s="28">
        <v>500</v>
      </c>
      <c r="M291" s="28">
        <v>500</v>
      </c>
      <c r="N291" s="28"/>
      <c r="O291" s="29">
        <v>16</v>
      </c>
      <c r="P291" s="29">
        <v>50</v>
      </c>
      <c r="Q291" s="29"/>
      <c r="R291" s="29"/>
      <c r="S291" s="29"/>
      <c r="T291" s="29"/>
      <c r="U291" s="30"/>
      <c r="V291" s="30"/>
      <c r="W291" s="30"/>
      <c r="X291" s="30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30"/>
      <c r="AX291" s="30"/>
      <c r="AY291" s="30"/>
      <c r="AZ291" s="28"/>
      <c r="BA291" s="28"/>
      <c r="BB291" s="28"/>
      <c r="BC291" s="28"/>
      <c r="BD291" s="28"/>
      <c r="BE291" s="29"/>
      <c r="BF291" s="31">
        <f t="shared" si="9"/>
        <v>1067</v>
      </c>
      <c r="BG291" s="32"/>
      <c r="BH291" s="22">
        <f>SUM(K291:BE291)+COUNTIF(K291:BE291,"x")</f>
        <v>1067</v>
      </c>
      <c r="BI291" s="22">
        <f>SUM(K291:BE291)+COUNTIF(K291:BE291,"x")+COUNTIF(K291:BE291,"e")</f>
        <v>1067</v>
      </c>
      <c r="BJ291" s="33"/>
    </row>
    <row r="292" spans="1:62" s="22" customFormat="1" ht="21.75" customHeight="1" thickBot="1">
      <c r="A292" s="25"/>
      <c r="B292" s="25" t="s">
        <v>64</v>
      </c>
      <c r="C292" s="25" t="s">
        <v>64</v>
      </c>
      <c r="D292" s="25" t="s">
        <v>64</v>
      </c>
      <c r="E292" s="25" t="s">
        <v>64</v>
      </c>
      <c r="F292" s="34" t="s">
        <v>794</v>
      </c>
      <c r="G292" s="34" t="s">
        <v>795</v>
      </c>
      <c r="H292" s="35" t="s">
        <v>796</v>
      </c>
      <c r="I292" s="36"/>
      <c r="J292" s="37"/>
      <c r="K292" s="28"/>
      <c r="L292" s="28"/>
      <c r="M292" s="28"/>
      <c r="N292" s="28"/>
      <c r="O292" s="29"/>
      <c r="P292" s="29"/>
      <c r="Q292" s="29">
        <v>8</v>
      </c>
      <c r="R292" s="29">
        <v>15</v>
      </c>
      <c r="S292" s="29"/>
      <c r="T292" s="29"/>
      <c r="U292" s="30"/>
      <c r="V292" s="30"/>
      <c r="W292" s="30"/>
      <c r="X292" s="30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30"/>
      <c r="AX292" s="30"/>
      <c r="AY292" s="30"/>
      <c r="AZ292" s="28"/>
      <c r="BA292" s="28"/>
      <c r="BB292" s="28"/>
      <c r="BC292" s="28"/>
      <c r="BD292" s="28"/>
      <c r="BE292" s="29"/>
      <c r="BF292" s="31">
        <f t="shared" si="9"/>
        <v>23</v>
      </c>
      <c r="BG292" s="32"/>
      <c r="BH292" s="22">
        <f>SUM(K292:BE292)+COUNTIF(K292:BE292,"x")</f>
        <v>23</v>
      </c>
      <c r="BI292" s="22">
        <f>SUM(K292:BE292)+COUNTIF(K292:BE292,"x")+COUNTIF(K292:BE292,"e")</f>
        <v>23</v>
      </c>
      <c r="BJ292" s="33"/>
    </row>
    <row r="293" spans="1:62" s="22" customFormat="1" ht="21.75" customHeight="1" thickBot="1">
      <c r="A293" s="25"/>
      <c r="B293" s="25" t="s">
        <v>64</v>
      </c>
      <c r="C293" s="25" t="s">
        <v>64</v>
      </c>
      <c r="D293" s="25" t="s">
        <v>64</v>
      </c>
      <c r="E293" s="25" t="s">
        <v>64</v>
      </c>
      <c r="F293" s="34" t="s">
        <v>797</v>
      </c>
      <c r="G293" s="34" t="s">
        <v>798</v>
      </c>
      <c r="H293" s="35" t="s">
        <v>799</v>
      </c>
      <c r="I293" s="36"/>
      <c r="J293" s="37"/>
      <c r="K293" s="28"/>
      <c r="L293" s="28"/>
      <c r="M293" s="28"/>
      <c r="N293" s="28">
        <v>2</v>
      </c>
      <c r="O293" s="29">
        <v>1</v>
      </c>
      <c r="P293" s="29">
        <v>10</v>
      </c>
      <c r="Q293" s="29">
        <v>2</v>
      </c>
      <c r="R293" s="29"/>
      <c r="S293" s="29"/>
      <c r="T293" s="29"/>
      <c r="U293" s="30"/>
      <c r="V293" s="30"/>
      <c r="W293" s="30"/>
      <c r="X293" s="30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30"/>
      <c r="AX293" s="30"/>
      <c r="AY293" s="30"/>
      <c r="AZ293" s="28"/>
      <c r="BA293" s="28"/>
      <c r="BB293" s="28"/>
      <c r="BC293" s="28"/>
      <c r="BD293" s="28"/>
      <c r="BE293" s="29"/>
      <c r="BF293" s="31">
        <f t="shared" si="9"/>
        <v>15</v>
      </c>
      <c r="BG293" s="32"/>
      <c r="BH293" s="22">
        <f>SUM(K293:BE293)+COUNTIF(K293:BE293,"x")</f>
        <v>15</v>
      </c>
      <c r="BI293" s="22">
        <f>SUM(K293:BE293)+COUNTIF(K293:BE293,"x")+COUNTIF(K293:BE293,"e")</f>
        <v>15</v>
      </c>
      <c r="BJ293" s="33"/>
    </row>
    <row r="294" spans="1:62" s="22" customFormat="1" ht="21.75" customHeight="1" thickBot="1">
      <c r="A294" s="25"/>
      <c r="B294" s="25"/>
      <c r="C294" s="25"/>
      <c r="D294" s="25" t="s">
        <v>64</v>
      </c>
      <c r="E294" s="25"/>
      <c r="F294" s="34" t="s">
        <v>800</v>
      </c>
      <c r="G294" s="34" t="s">
        <v>801</v>
      </c>
      <c r="H294" s="35" t="s">
        <v>802</v>
      </c>
      <c r="I294" s="36"/>
      <c r="J294" s="37"/>
      <c r="K294" s="28"/>
      <c r="L294" s="28"/>
      <c r="M294" s="28"/>
      <c r="N294" s="28"/>
      <c r="O294" s="29"/>
      <c r="P294" s="29"/>
      <c r="Q294" s="29"/>
      <c r="R294" s="29"/>
      <c r="S294" s="29"/>
      <c r="T294" s="29"/>
      <c r="U294" s="30"/>
      <c r="V294" s="30"/>
      <c r="W294" s="30"/>
      <c r="X294" s="30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30"/>
      <c r="AX294" s="30"/>
      <c r="AY294" s="30"/>
      <c r="AZ294" s="28"/>
      <c r="BA294" s="28"/>
      <c r="BB294" s="28"/>
      <c r="BC294" s="28"/>
      <c r="BD294" s="28"/>
      <c r="BE294" s="29"/>
      <c r="BF294" s="31">
        <f t="shared" si="9"/>
        <v>0</v>
      </c>
      <c r="BG294" s="32"/>
      <c r="BH294" s="22">
        <f>SUM(K294:BE294)+COUNTIF(K294:BE294,"x")</f>
        <v>0</v>
      </c>
      <c r="BI294" s="22">
        <f>SUM(K294:BE294)+COUNTIF(K294:BE294,"x")+COUNTIF(K294:BE294,"e")</f>
        <v>0</v>
      </c>
      <c r="BJ294" s="33"/>
    </row>
    <row r="295" spans="1:62" s="22" customFormat="1" ht="21.75" customHeight="1" thickBot="1">
      <c r="A295" s="25" t="s">
        <v>64</v>
      </c>
      <c r="B295" s="25"/>
      <c r="C295" s="25"/>
      <c r="D295" s="25" t="s">
        <v>64</v>
      </c>
      <c r="E295" s="25" t="s">
        <v>64</v>
      </c>
      <c r="F295" s="34" t="s">
        <v>803</v>
      </c>
      <c r="G295" s="34" t="s">
        <v>804</v>
      </c>
      <c r="H295" s="35" t="s">
        <v>805</v>
      </c>
      <c r="I295" s="36"/>
      <c r="J295" s="37"/>
      <c r="K295" s="28">
        <v>6</v>
      </c>
      <c r="L295" s="28">
        <v>3</v>
      </c>
      <c r="M295" s="28">
        <v>7</v>
      </c>
      <c r="N295" s="28"/>
      <c r="O295" s="29">
        <v>5</v>
      </c>
      <c r="P295" s="29"/>
      <c r="Q295" s="29"/>
      <c r="R295" s="29"/>
      <c r="S295" s="29"/>
      <c r="T295" s="29"/>
      <c r="U295" s="30"/>
      <c r="V295" s="30"/>
      <c r="W295" s="30"/>
      <c r="X295" s="30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30"/>
      <c r="AX295" s="30"/>
      <c r="AY295" s="30"/>
      <c r="AZ295" s="28"/>
      <c r="BA295" s="28"/>
      <c r="BB295" s="28"/>
      <c r="BC295" s="28"/>
      <c r="BD295" s="28"/>
      <c r="BE295" s="29"/>
      <c r="BF295" s="31">
        <f t="shared" si="9"/>
        <v>21</v>
      </c>
      <c r="BG295" s="32"/>
      <c r="BH295" s="22">
        <f>SUM(K295:BE295)+COUNTIF(K295:BE295,"x")</f>
        <v>21</v>
      </c>
      <c r="BI295" s="22">
        <f>SUM(K295:BE295)+COUNTIF(K295:BE295,"x")+COUNTIF(K295:BE295,"e")</f>
        <v>21</v>
      </c>
      <c r="BJ295" s="33"/>
    </row>
    <row r="296" spans="1:62" s="22" customFormat="1" ht="21.75" customHeight="1" thickBot="1">
      <c r="A296" s="25"/>
      <c r="B296" s="25" t="s">
        <v>64</v>
      </c>
      <c r="C296" s="25"/>
      <c r="D296" s="25" t="s">
        <v>64</v>
      </c>
      <c r="E296" s="25" t="s">
        <v>64</v>
      </c>
      <c r="F296" s="34" t="s">
        <v>806</v>
      </c>
      <c r="G296" s="34" t="s">
        <v>807</v>
      </c>
      <c r="H296" s="35" t="s">
        <v>808</v>
      </c>
      <c r="I296" s="36"/>
      <c r="J296" s="37"/>
      <c r="K296" s="28">
        <v>20</v>
      </c>
      <c r="L296" s="28"/>
      <c r="M296" s="28">
        <v>3</v>
      </c>
      <c r="N296" s="28"/>
      <c r="O296" s="29"/>
      <c r="P296" s="29"/>
      <c r="Q296" s="29">
        <v>5</v>
      </c>
      <c r="R296" s="29"/>
      <c r="S296" s="29"/>
      <c r="T296" s="29"/>
      <c r="U296" s="30"/>
      <c r="V296" s="30"/>
      <c r="W296" s="30"/>
      <c r="X296" s="30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30"/>
      <c r="AX296" s="30"/>
      <c r="AY296" s="30"/>
      <c r="AZ296" s="28"/>
      <c r="BA296" s="28"/>
      <c r="BB296" s="28"/>
      <c r="BC296" s="28"/>
      <c r="BD296" s="28"/>
      <c r="BE296" s="29"/>
      <c r="BF296" s="31">
        <f t="shared" si="9"/>
        <v>28</v>
      </c>
      <c r="BG296" s="32"/>
      <c r="BH296" s="22">
        <f>SUM(K296:BE296)+COUNTIF(K296:BE296,"x")</f>
        <v>28</v>
      </c>
      <c r="BI296" s="22">
        <f>SUM(K296:BE296)+COUNTIF(K296:BE296,"x")+COUNTIF(K296:BE296,"e")</f>
        <v>28</v>
      </c>
      <c r="BJ296" s="33"/>
    </row>
    <row r="297" spans="1:62" s="22" customFormat="1" ht="21.75" customHeight="1" thickBot="1">
      <c r="A297" s="25"/>
      <c r="B297" s="25"/>
      <c r="C297" s="25"/>
      <c r="D297" s="25"/>
      <c r="E297" s="25" t="s">
        <v>64</v>
      </c>
      <c r="F297" s="34" t="s">
        <v>809</v>
      </c>
      <c r="G297" s="34" t="s">
        <v>810</v>
      </c>
      <c r="H297" s="35" t="s">
        <v>811</v>
      </c>
      <c r="I297" s="36"/>
      <c r="J297" s="37"/>
      <c r="K297" s="28"/>
      <c r="L297" s="28"/>
      <c r="M297" s="28"/>
      <c r="N297" s="28"/>
      <c r="O297" s="29"/>
      <c r="P297" s="29"/>
      <c r="Q297" s="29"/>
      <c r="R297" s="29"/>
      <c r="S297" s="29"/>
      <c r="T297" s="29"/>
      <c r="U297" s="30"/>
      <c r="V297" s="30"/>
      <c r="W297" s="30"/>
      <c r="X297" s="30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30"/>
      <c r="AX297" s="30"/>
      <c r="AY297" s="30"/>
      <c r="AZ297" s="28"/>
      <c r="BA297" s="28"/>
      <c r="BB297" s="28"/>
      <c r="BC297" s="28"/>
      <c r="BD297" s="28"/>
      <c r="BE297" s="29"/>
      <c r="BF297" s="31">
        <f t="shared" si="9"/>
        <v>0</v>
      </c>
      <c r="BG297" s="32"/>
      <c r="BH297" s="22">
        <f>SUM(K297:BE297)+COUNTIF(K297:BE297,"x")</f>
        <v>0</v>
      </c>
      <c r="BI297" s="22">
        <f>SUM(K297:BE297)+COUNTIF(K297:BE297,"x")+COUNTIF(K297:BE297,"e")</f>
        <v>0</v>
      </c>
      <c r="BJ297" s="33"/>
    </row>
    <row r="298" spans="1:62" s="22" customFormat="1" ht="21.75" customHeight="1" thickBot="1">
      <c r="A298" s="25"/>
      <c r="B298" s="25" t="s">
        <v>64</v>
      </c>
      <c r="C298" s="25"/>
      <c r="D298" s="25" t="s">
        <v>64</v>
      </c>
      <c r="E298" s="25" t="s">
        <v>64</v>
      </c>
      <c r="F298" s="34" t="s">
        <v>812</v>
      </c>
      <c r="G298" s="34" t="s">
        <v>813</v>
      </c>
      <c r="H298" s="35" t="s">
        <v>814</v>
      </c>
      <c r="I298" s="36"/>
      <c r="J298" s="37"/>
      <c r="K298" s="28">
        <v>2</v>
      </c>
      <c r="L298" s="28"/>
      <c r="M298" s="28"/>
      <c r="N298" s="28">
        <v>2</v>
      </c>
      <c r="O298" s="29"/>
      <c r="P298" s="29"/>
      <c r="Q298" s="29">
        <v>3</v>
      </c>
      <c r="R298" s="29"/>
      <c r="S298" s="29"/>
      <c r="T298" s="29"/>
      <c r="U298" s="30"/>
      <c r="V298" s="30"/>
      <c r="W298" s="30"/>
      <c r="X298" s="30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30"/>
      <c r="AX298" s="30"/>
      <c r="AY298" s="30"/>
      <c r="AZ298" s="28"/>
      <c r="BA298" s="28"/>
      <c r="BB298" s="28"/>
      <c r="BC298" s="28"/>
      <c r="BD298" s="28"/>
      <c r="BE298" s="29"/>
      <c r="BF298" s="31">
        <f t="shared" si="9"/>
        <v>7</v>
      </c>
      <c r="BG298" s="32"/>
      <c r="BH298" s="22">
        <f>SUM(K298:BE298)+COUNTIF(K298:BE298,"x")</f>
        <v>7</v>
      </c>
      <c r="BI298" s="22">
        <f>SUM(K298:BE298)+COUNTIF(K298:BE298,"x")+COUNTIF(K298:BE298,"e")</f>
        <v>7</v>
      </c>
      <c r="BJ298" s="33"/>
    </row>
    <row r="299" spans="1:62" s="22" customFormat="1" ht="21.75" customHeight="1" thickBot="1">
      <c r="A299" s="25"/>
      <c r="B299" s="25"/>
      <c r="C299" s="25"/>
      <c r="D299" s="25" t="s">
        <v>64</v>
      </c>
      <c r="E299" s="25"/>
      <c r="F299" s="34" t="s">
        <v>815</v>
      </c>
      <c r="G299" s="34" t="s">
        <v>816</v>
      </c>
      <c r="H299" s="35" t="s">
        <v>817</v>
      </c>
      <c r="I299" s="36"/>
      <c r="J299" s="37"/>
      <c r="K299" s="28">
        <v>20</v>
      </c>
      <c r="L299" s="28">
        <v>10</v>
      </c>
      <c r="M299" s="28">
        <v>10</v>
      </c>
      <c r="N299" s="28"/>
      <c r="O299" s="29">
        <v>1</v>
      </c>
      <c r="P299" s="29"/>
      <c r="Q299" s="29"/>
      <c r="R299" s="29"/>
      <c r="S299" s="29"/>
      <c r="T299" s="29"/>
      <c r="U299" s="30"/>
      <c r="V299" s="30"/>
      <c r="W299" s="30"/>
      <c r="X299" s="30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30"/>
      <c r="AX299" s="30"/>
      <c r="AY299" s="30"/>
      <c r="AZ299" s="28"/>
      <c r="BA299" s="28"/>
      <c r="BB299" s="28"/>
      <c r="BC299" s="28"/>
      <c r="BD299" s="28"/>
      <c r="BE299" s="29"/>
      <c r="BF299" s="31">
        <f t="shared" si="9"/>
        <v>41</v>
      </c>
      <c r="BG299" s="32"/>
      <c r="BH299" s="22">
        <f>SUM(K299:BE299)+COUNTIF(K299:BE299,"x")</f>
        <v>41</v>
      </c>
      <c r="BI299" s="22">
        <f>SUM(K299:BE299)+COUNTIF(K299:BE299,"x")+COUNTIF(K299:BE299,"e")</f>
        <v>41</v>
      </c>
      <c r="BJ299" s="33"/>
    </row>
    <row r="300" spans="1:62" s="22" customFormat="1" ht="21.75" customHeight="1" thickBot="1">
      <c r="A300" s="25"/>
      <c r="B300" s="25"/>
      <c r="C300" s="25"/>
      <c r="D300" s="25"/>
      <c r="E300" s="25"/>
      <c r="F300" s="34" t="s">
        <v>818</v>
      </c>
      <c r="G300" s="34" t="s">
        <v>819</v>
      </c>
      <c r="H300" s="35" t="s">
        <v>820</v>
      </c>
      <c r="I300" s="36"/>
      <c r="J300" s="37" t="s">
        <v>78</v>
      </c>
      <c r="K300" s="28"/>
      <c r="L300" s="28"/>
      <c r="M300" s="28"/>
      <c r="N300" s="28"/>
      <c r="O300" s="29"/>
      <c r="P300" s="29"/>
      <c r="Q300" s="29"/>
      <c r="R300" s="29"/>
      <c r="S300" s="29"/>
      <c r="T300" s="29"/>
      <c r="U300" s="30"/>
      <c r="V300" s="30"/>
      <c r="W300" s="30"/>
      <c r="X300" s="30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30"/>
      <c r="AX300" s="30"/>
      <c r="AY300" s="30"/>
      <c r="AZ300" s="28"/>
      <c r="BA300" s="28"/>
      <c r="BB300" s="28"/>
      <c r="BC300" s="28"/>
      <c r="BD300" s="28"/>
      <c r="BE300" s="29"/>
      <c r="BF300" s="31">
        <f t="shared" si="9"/>
        <v>0</v>
      </c>
      <c r="BG300" s="32"/>
      <c r="BH300" s="22">
        <f>SUM(K300:BE300)+COUNTIF(K300:BE300,"x")</f>
        <v>0</v>
      </c>
      <c r="BI300" s="22">
        <f>SUM(K300:BE300)+COUNTIF(K300:BE300,"x")+COUNTIF(K300:BE300,"e")</f>
        <v>0</v>
      </c>
      <c r="BJ300" s="33"/>
    </row>
    <row r="301" spans="1:62" s="22" customFormat="1" ht="21.75" customHeight="1" thickBot="1">
      <c r="A301" s="25"/>
      <c r="B301" s="25"/>
      <c r="C301" s="25" t="s">
        <v>64</v>
      </c>
      <c r="D301" s="25" t="s">
        <v>64</v>
      </c>
      <c r="E301" s="25" t="s">
        <v>64</v>
      </c>
      <c r="F301" s="34" t="s">
        <v>821</v>
      </c>
      <c r="G301" s="34" t="s">
        <v>822</v>
      </c>
      <c r="H301" s="35" t="s">
        <v>823</v>
      </c>
      <c r="I301" s="36"/>
      <c r="J301" s="37"/>
      <c r="K301" s="28">
        <v>10</v>
      </c>
      <c r="L301" s="28">
        <v>50</v>
      </c>
      <c r="M301" s="28">
        <v>217</v>
      </c>
      <c r="N301" s="28">
        <v>1</v>
      </c>
      <c r="O301" s="29">
        <v>11</v>
      </c>
      <c r="P301" s="29"/>
      <c r="Q301" s="29"/>
      <c r="R301" s="29"/>
      <c r="S301" s="29">
        <v>30</v>
      </c>
      <c r="T301" s="29"/>
      <c r="U301" s="30"/>
      <c r="V301" s="30"/>
      <c r="W301" s="30"/>
      <c r="X301" s="30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30"/>
      <c r="AX301" s="30"/>
      <c r="AY301" s="30"/>
      <c r="AZ301" s="28"/>
      <c r="BA301" s="28"/>
      <c r="BB301" s="28"/>
      <c r="BC301" s="28"/>
      <c r="BD301" s="28"/>
      <c r="BE301" s="29"/>
      <c r="BF301" s="31">
        <f t="shared" si="9"/>
        <v>319</v>
      </c>
      <c r="BG301" s="32"/>
      <c r="BH301" s="22">
        <f>SUM(K301:BE301)+COUNTIF(K301:BE301,"x")</f>
        <v>319</v>
      </c>
      <c r="BI301" s="22">
        <f>SUM(K301:BE301)+COUNTIF(K301:BE301,"x")+COUNTIF(K301:BE301,"e")</f>
        <v>319</v>
      </c>
      <c r="BJ301" s="33"/>
    </row>
    <row r="302" spans="1:62" s="22" customFormat="1" ht="21.75" customHeight="1" thickBot="1">
      <c r="A302" s="25"/>
      <c r="B302" s="25"/>
      <c r="C302" s="25"/>
      <c r="D302" s="25"/>
      <c r="E302" s="25"/>
      <c r="F302" s="34" t="s">
        <v>824</v>
      </c>
      <c r="G302" s="34" t="s">
        <v>825</v>
      </c>
      <c r="H302" s="35" t="s">
        <v>826</v>
      </c>
      <c r="I302" s="36"/>
      <c r="J302" s="37" t="s">
        <v>682</v>
      </c>
      <c r="K302" s="28"/>
      <c r="L302" s="28"/>
      <c r="M302" s="28"/>
      <c r="N302" s="28"/>
      <c r="O302" s="29"/>
      <c r="P302" s="29"/>
      <c r="Q302" s="29"/>
      <c r="R302" s="29"/>
      <c r="S302" s="29"/>
      <c r="T302" s="29"/>
      <c r="U302" s="30"/>
      <c r="V302" s="30"/>
      <c r="W302" s="30"/>
      <c r="X302" s="30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30"/>
      <c r="AX302" s="30"/>
      <c r="AY302" s="30"/>
      <c r="AZ302" s="28"/>
      <c r="BA302" s="28"/>
      <c r="BB302" s="28"/>
      <c r="BC302" s="28"/>
      <c r="BD302" s="28"/>
      <c r="BE302" s="29"/>
      <c r="BF302" s="31">
        <f t="shared" si="9"/>
        <v>0</v>
      </c>
      <c r="BG302" s="32"/>
      <c r="BH302" s="22">
        <f>SUM(K302:BE302)+COUNTIF(K302:BE302,"x")</f>
        <v>0</v>
      </c>
      <c r="BI302" s="22">
        <f>SUM(K302:BE302)+COUNTIF(K302:BE302,"x")+COUNTIF(K302:BE302,"e")</f>
        <v>0</v>
      </c>
      <c r="BJ302" s="33"/>
    </row>
    <row r="303" spans="1:62" s="22" customFormat="1" ht="21.75" customHeight="1" thickBot="1">
      <c r="A303" s="25"/>
      <c r="B303" s="25"/>
      <c r="C303" s="25"/>
      <c r="D303" s="25"/>
      <c r="E303" s="25"/>
      <c r="F303" s="34" t="s">
        <v>827</v>
      </c>
      <c r="G303" s="34" t="s">
        <v>828</v>
      </c>
      <c r="H303" s="35" t="s">
        <v>829</v>
      </c>
      <c r="I303" s="36"/>
      <c r="J303" s="37" t="s">
        <v>78</v>
      </c>
      <c r="K303" s="28"/>
      <c r="L303" s="28"/>
      <c r="M303" s="28"/>
      <c r="N303" s="28"/>
      <c r="O303" s="29"/>
      <c r="P303" s="29"/>
      <c r="Q303" s="29"/>
      <c r="R303" s="29"/>
      <c r="S303" s="29"/>
      <c r="T303" s="29"/>
      <c r="U303" s="30"/>
      <c r="V303" s="30"/>
      <c r="W303" s="30"/>
      <c r="X303" s="30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30"/>
      <c r="AX303" s="30"/>
      <c r="AY303" s="30"/>
      <c r="AZ303" s="28"/>
      <c r="BA303" s="28"/>
      <c r="BB303" s="28"/>
      <c r="BC303" s="28"/>
      <c r="BD303" s="28"/>
      <c r="BE303" s="29"/>
      <c r="BF303" s="31">
        <f t="shared" si="9"/>
        <v>0</v>
      </c>
      <c r="BG303" s="32"/>
      <c r="BH303" s="22">
        <f>SUM(K303:BE303)+COUNTIF(K303:BE303,"x")</f>
        <v>0</v>
      </c>
      <c r="BI303" s="22">
        <f>SUM(K303:BE303)+COUNTIF(K303:BE303,"x")+COUNTIF(K303:BE303,"e")</f>
        <v>0</v>
      </c>
      <c r="BJ303" s="33"/>
    </row>
    <row r="304" spans="1:62" s="22" customFormat="1" ht="21.75" customHeight="1" thickBot="1">
      <c r="A304" s="25"/>
      <c r="B304" s="25"/>
      <c r="C304" s="25"/>
      <c r="D304" s="25"/>
      <c r="E304" s="25"/>
      <c r="F304" s="34" t="s">
        <v>830</v>
      </c>
      <c r="G304" s="34" t="s">
        <v>831</v>
      </c>
      <c r="H304" s="35" t="s">
        <v>832</v>
      </c>
      <c r="I304" s="36"/>
      <c r="J304" s="37" t="s">
        <v>472</v>
      </c>
      <c r="K304" s="28"/>
      <c r="L304" s="28"/>
      <c r="M304" s="28"/>
      <c r="N304" s="28"/>
      <c r="O304" s="29"/>
      <c r="P304" s="29"/>
      <c r="Q304" s="29"/>
      <c r="R304" s="29"/>
      <c r="S304" s="29"/>
      <c r="T304" s="29"/>
      <c r="U304" s="30"/>
      <c r="V304" s="30"/>
      <c r="W304" s="30"/>
      <c r="X304" s="30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30"/>
      <c r="AX304" s="30"/>
      <c r="AY304" s="30"/>
      <c r="AZ304" s="28"/>
      <c r="BA304" s="28"/>
      <c r="BB304" s="28"/>
      <c r="BC304" s="28"/>
      <c r="BD304" s="28"/>
      <c r="BE304" s="29"/>
      <c r="BF304" s="31">
        <f t="shared" si="9"/>
        <v>0</v>
      </c>
      <c r="BG304" s="32"/>
      <c r="BH304" s="22">
        <f>SUM(K304:BE304)+COUNTIF(K304:BE304,"x")</f>
        <v>0</v>
      </c>
      <c r="BI304" s="22">
        <f>SUM(K304:BE304)+COUNTIF(K304:BE304,"x")+COUNTIF(K304:BE304,"e")</f>
        <v>0</v>
      </c>
      <c r="BJ304" s="33"/>
    </row>
    <row r="305" spans="1:62" s="22" customFormat="1" ht="21.75" customHeight="1" thickBot="1">
      <c r="A305" s="25"/>
      <c r="B305" s="25"/>
      <c r="C305" s="25"/>
      <c r="D305" s="25"/>
      <c r="E305" s="25"/>
      <c r="F305" s="34" t="s">
        <v>833</v>
      </c>
      <c r="G305" s="34" t="s">
        <v>834</v>
      </c>
      <c r="H305" s="35" t="s">
        <v>835</v>
      </c>
      <c r="I305" s="36"/>
      <c r="J305" s="37" t="s">
        <v>682</v>
      </c>
      <c r="K305" s="28"/>
      <c r="L305" s="28"/>
      <c r="M305" s="28"/>
      <c r="N305" s="28"/>
      <c r="O305" s="29"/>
      <c r="P305" s="29"/>
      <c r="Q305" s="29"/>
      <c r="R305" s="29"/>
      <c r="S305" s="29"/>
      <c r="T305" s="29"/>
      <c r="U305" s="30"/>
      <c r="V305" s="30"/>
      <c r="W305" s="30"/>
      <c r="X305" s="30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30"/>
      <c r="AX305" s="30"/>
      <c r="AY305" s="30"/>
      <c r="AZ305" s="28"/>
      <c r="BA305" s="28"/>
      <c r="BB305" s="28"/>
      <c r="BC305" s="28"/>
      <c r="BD305" s="28"/>
      <c r="BE305" s="29"/>
      <c r="BF305" s="31">
        <f t="shared" si="9"/>
        <v>0</v>
      </c>
      <c r="BG305" s="32"/>
      <c r="BH305" s="22">
        <f>SUM(K305:BE305)+COUNTIF(K305:BE305,"x")</f>
        <v>0</v>
      </c>
      <c r="BI305" s="22">
        <f>SUM(K305:BE305)+COUNTIF(K305:BE305,"x")+COUNTIF(K305:BE305,"e")</f>
        <v>0</v>
      </c>
      <c r="BJ305" s="33"/>
    </row>
    <row r="306" spans="1:62" s="22" customFormat="1" ht="21.75" customHeight="1" thickBot="1">
      <c r="A306" s="25"/>
      <c r="B306" s="25"/>
      <c r="C306" s="25" t="s">
        <v>64</v>
      </c>
      <c r="D306" s="25"/>
      <c r="E306" s="25" t="s">
        <v>64</v>
      </c>
      <c r="F306" s="34" t="s">
        <v>836</v>
      </c>
      <c r="G306" s="34" t="s">
        <v>837</v>
      </c>
      <c r="H306" s="35" t="s">
        <v>838</v>
      </c>
      <c r="I306" s="36"/>
      <c r="J306" s="37"/>
      <c r="K306" s="28"/>
      <c r="L306" s="28">
        <v>1</v>
      </c>
      <c r="M306" s="28">
        <v>2</v>
      </c>
      <c r="N306" s="28"/>
      <c r="O306" s="29">
        <v>1</v>
      </c>
      <c r="P306" s="29"/>
      <c r="Q306" s="29"/>
      <c r="R306" s="29"/>
      <c r="S306" s="29"/>
      <c r="T306" s="29"/>
      <c r="U306" s="30"/>
      <c r="V306" s="30"/>
      <c r="W306" s="30"/>
      <c r="X306" s="30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30"/>
      <c r="AX306" s="30"/>
      <c r="AY306" s="30"/>
      <c r="AZ306" s="28"/>
      <c r="BA306" s="28"/>
      <c r="BB306" s="28"/>
      <c r="BC306" s="28"/>
      <c r="BD306" s="28"/>
      <c r="BE306" s="29"/>
      <c r="BF306" s="31">
        <f t="shared" si="9"/>
        <v>4</v>
      </c>
      <c r="BG306" s="32"/>
      <c r="BH306" s="22">
        <f>SUM(K306:BE306)+COUNTIF(K306:BE306,"x")</f>
        <v>4</v>
      </c>
      <c r="BI306" s="22">
        <f>SUM(K306:BE306)+COUNTIF(K306:BE306,"x")+COUNTIF(K306:BE306,"e")</f>
        <v>4</v>
      </c>
      <c r="BJ306" s="33"/>
    </row>
    <row r="307" spans="1:62" s="22" customFormat="1" ht="21.75" customHeight="1" thickBot="1">
      <c r="A307" s="25"/>
      <c r="B307" s="25"/>
      <c r="C307" s="25"/>
      <c r="D307" s="25"/>
      <c r="E307" s="25"/>
      <c r="F307" s="34" t="s">
        <v>839</v>
      </c>
      <c r="G307" s="34" t="s">
        <v>840</v>
      </c>
      <c r="H307" s="35" t="s">
        <v>841</v>
      </c>
      <c r="I307" s="36"/>
      <c r="J307" s="37" t="s">
        <v>78</v>
      </c>
      <c r="K307" s="28"/>
      <c r="L307" s="28"/>
      <c r="M307" s="28"/>
      <c r="N307" s="28"/>
      <c r="O307" s="29"/>
      <c r="P307" s="29"/>
      <c r="Q307" s="29"/>
      <c r="R307" s="29"/>
      <c r="S307" s="29"/>
      <c r="T307" s="29"/>
      <c r="U307" s="30"/>
      <c r="V307" s="30"/>
      <c r="W307" s="30"/>
      <c r="X307" s="30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30"/>
      <c r="AX307" s="30"/>
      <c r="AY307" s="30"/>
      <c r="AZ307" s="28"/>
      <c r="BA307" s="28"/>
      <c r="BB307" s="28"/>
      <c r="BC307" s="28"/>
      <c r="BD307" s="28"/>
      <c r="BE307" s="29"/>
      <c r="BF307" s="31">
        <f t="shared" si="9"/>
        <v>0</v>
      </c>
      <c r="BG307" s="32"/>
      <c r="BH307" s="22">
        <f>SUM(K307:BE307)+COUNTIF(K307:BE307,"x")</f>
        <v>0</v>
      </c>
      <c r="BI307" s="22">
        <f>SUM(K307:BE307)+COUNTIF(K307:BE307,"x")+COUNTIF(K307:BE307,"e")</f>
        <v>0</v>
      </c>
      <c r="BJ307" s="33"/>
    </row>
    <row r="308" spans="1:62" s="22" customFormat="1" ht="21.75" customHeight="1" thickBot="1">
      <c r="A308" s="25"/>
      <c r="B308" s="25"/>
      <c r="C308" s="25"/>
      <c r="D308" s="25"/>
      <c r="E308" s="25"/>
      <c r="F308" s="34" t="s">
        <v>842</v>
      </c>
      <c r="G308" s="34" t="s">
        <v>843</v>
      </c>
      <c r="H308" s="35" t="s">
        <v>844</v>
      </c>
      <c r="I308" s="36"/>
      <c r="J308" s="37" t="s">
        <v>78</v>
      </c>
      <c r="K308" s="28"/>
      <c r="L308" s="28"/>
      <c r="M308" s="28"/>
      <c r="N308" s="28"/>
      <c r="O308" s="29"/>
      <c r="P308" s="29"/>
      <c r="Q308" s="29"/>
      <c r="R308" s="29"/>
      <c r="S308" s="29"/>
      <c r="T308" s="29"/>
      <c r="U308" s="30"/>
      <c r="V308" s="30"/>
      <c r="W308" s="30"/>
      <c r="X308" s="30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30"/>
      <c r="AX308" s="30"/>
      <c r="AY308" s="30"/>
      <c r="AZ308" s="28"/>
      <c r="BA308" s="28"/>
      <c r="BB308" s="28"/>
      <c r="BC308" s="28"/>
      <c r="BD308" s="28"/>
      <c r="BE308" s="29"/>
      <c r="BF308" s="31">
        <f t="shared" si="9"/>
        <v>0</v>
      </c>
      <c r="BG308" s="32"/>
      <c r="BH308" s="22">
        <f>SUM(K308:BE308)+COUNTIF(K308:BE308,"x")</f>
        <v>0</v>
      </c>
      <c r="BI308" s="22">
        <f>SUM(K308:BE308)+COUNTIF(K308:BE308,"x")+COUNTIF(K308:BE308,"e")</f>
        <v>0</v>
      </c>
      <c r="BJ308" s="33"/>
    </row>
    <row r="309" spans="1:62" s="22" customFormat="1" ht="21.75" customHeight="1" thickBot="1">
      <c r="A309" s="25"/>
      <c r="B309" s="25"/>
      <c r="C309" s="25"/>
      <c r="D309" s="25"/>
      <c r="E309" s="25"/>
      <c r="F309" s="38"/>
      <c r="G309" s="165"/>
      <c r="H309" s="165"/>
      <c r="I309" s="36"/>
      <c r="J309" s="37"/>
      <c r="K309" s="28"/>
      <c r="L309" s="28"/>
      <c r="M309" s="28"/>
      <c r="N309" s="28"/>
      <c r="O309" s="29"/>
      <c r="P309" s="29"/>
      <c r="Q309" s="29"/>
      <c r="R309" s="29"/>
      <c r="S309" s="29"/>
      <c r="T309" s="29"/>
      <c r="U309" s="30"/>
      <c r="V309" s="30"/>
      <c r="W309" s="30"/>
      <c r="X309" s="30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30"/>
      <c r="AX309" s="30"/>
      <c r="AY309" s="30"/>
      <c r="AZ309" s="28"/>
      <c r="BA309" s="28"/>
      <c r="BB309" s="28"/>
      <c r="BC309" s="28"/>
      <c r="BD309" s="28"/>
      <c r="BE309" s="29"/>
      <c r="BF309" s="31"/>
      <c r="BG309" s="32"/>
      <c r="BH309" s="22">
        <f>SUM(K309:BE309)+COUNTIF(K309:BE309,"x")</f>
        <v>0</v>
      </c>
      <c r="BI309" s="22">
        <f>SUM(K309:BE309)+COUNTIF(K309:BE309,"x")+COUNTIF(K309:BE309,"e")</f>
        <v>0</v>
      </c>
      <c r="BJ309" s="33"/>
    </row>
    <row r="310" spans="1:62" s="22" customFormat="1" ht="21.75" customHeight="1" thickBot="1">
      <c r="A310" s="25"/>
      <c r="B310" s="25"/>
      <c r="C310" s="25"/>
      <c r="D310" s="25"/>
      <c r="E310" s="25"/>
      <c r="F310" s="164" t="s">
        <v>845</v>
      </c>
      <c r="G310" s="164"/>
      <c r="H310" s="164"/>
      <c r="I310" s="39"/>
      <c r="J310" s="37"/>
      <c r="K310" s="28"/>
      <c r="L310" s="28"/>
      <c r="M310" s="28"/>
      <c r="N310" s="28"/>
      <c r="O310" s="29"/>
      <c r="P310" s="29"/>
      <c r="Q310" s="29"/>
      <c r="R310" s="29"/>
      <c r="S310" s="29"/>
      <c r="T310" s="29"/>
      <c r="U310" s="30"/>
      <c r="V310" s="30"/>
      <c r="W310" s="30"/>
      <c r="X310" s="30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30"/>
      <c r="AX310" s="30"/>
      <c r="AY310" s="30"/>
      <c r="AZ310" s="28"/>
      <c r="BA310" s="28"/>
      <c r="BB310" s="28"/>
      <c r="BC310" s="28"/>
      <c r="BD310" s="28"/>
      <c r="BE310" s="29"/>
      <c r="BF310" s="31"/>
      <c r="BG310" s="32"/>
      <c r="BH310" s="22">
        <f>SUM(K310:BE310)+COUNTIF(K310:BE310,"x")</f>
        <v>0</v>
      </c>
      <c r="BI310" s="22">
        <f>SUM(K310:BE310)+COUNTIF(K310:BE310,"x")+COUNTIF(K310:BE310,"e")</f>
        <v>0</v>
      </c>
      <c r="BJ310" s="33"/>
    </row>
    <row r="311" spans="1:62" s="22" customFormat="1" ht="21.75" customHeight="1" thickBot="1">
      <c r="A311" s="25"/>
      <c r="B311" s="25"/>
      <c r="C311" s="25"/>
      <c r="D311" s="25"/>
      <c r="E311" s="25"/>
      <c r="F311" s="34" t="s">
        <v>846</v>
      </c>
      <c r="G311" s="34" t="s">
        <v>847</v>
      </c>
      <c r="H311" s="35" t="s">
        <v>848</v>
      </c>
      <c r="I311" s="36" t="s">
        <v>849</v>
      </c>
      <c r="J311" s="37"/>
      <c r="K311" s="28"/>
      <c r="L311" s="28"/>
      <c r="M311" s="28"/>
      <c r="N311" s="28"/>
      <c r="O311" s="29"/>
      <c r="P311" s="29"/>
      <c r="Q311" s="29"/>
      <c r="R311" s="29"/>
      <c r="S311" s="29"/>
      <c r="T311" s="29"/>
      <c r="U311" s="30"/>
      <c r="V311" s="30"/>
      <c r="W311" s="30"/>
      <c r="X311" s="30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30"/>
      <c r="AX311" s="30"/>
      <c r="AY311" s="30"/>
      <c r="AZ311" s="28"/>
      <c r="BA311" s="28"/>
      <c r="BB311" s="28"/>
      <c r="BC311" s="28"/>
      <c r="BD311" s="28"/>
      <c r="BE311" s="29"/>
      <c r="BF311" s="31">
        <f>SUM(K311:BE311)+COUNTIF(K311:BE311,"x")+COUNTIF(K311:BE311,"e")+COUNTIF(K311:BE311,"t")</f>
        <v>0</v>
      </c>
      <c r="BG311" s="32"/>
      <c r="BH311" s="22">
        <f>SUM(K311:BE311)+COUNTIF(K311:BE311,"x")</f>
        <v>0</v>
      </c>
      <c r="BI311" s="22">
        <f>SUM(K311:BE311)+COUNTIF(K311:BE311,"x")+COUNTIF(K311:BE311,"e")</f>
        <v>0</v>
      </c>
      <c r="BJ311" s="33"/>
    </row>
    <row r="312" spans="1:62" s="22" customFormat="1" ht="21.75" customHeight="1" thickBot="1">
      <c r="A312" s="25"/>
      <c r="B312" s="25"/>
      <c r="C312" s="25"/>
      <c r="D312" s="25"/>
      <c r="E312" s="25"/>
      <c r="F312" s="34" t="s">
        <v>850</v>
      </c>
      <c r="G312" s="34" t="s">
        <v>851</v>
      </c>
      <c r="H312" s="35" t="s">
        <v>852</v>
      </c>
      <c r="I312" s="36"/>
      <c r="J312" s="37"/>
      <c r="K312" s="28"/>
      <c r="L312" s="28"/>
      <c r="M312" s="28"/>
      <c r="N312" s="28"/>
      <c r="O312" s="29"/>
      <c r="P312" s="29"/>
      <c r="Q312" s="29"/>
      <c r="R312" s="29"/>
      <c r="S312" s="29"/>
      <c r="T312" s="29"/>
      <c r="U312" s="30"/>
      <c r="V312" s="30"/>
      <c r="W312" s="30"/>
      <c r="X312" s="30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30"/>
      <c r="AX312" s="30"/>
      <c r="AY312" s="30"/>
      <c r="AZ312" s="28"/>
      <c r="BA312" s="28"/>
      <c r="BB312" s="28"/>
      <c r="BC312" s="28"/>
      <c r="BD312" s="28"/>
      <c r="BE312" s="29"/>
      <c r="BF312" s="31">
        <f>SUM(K312:BE312)+COUNTIF(K312:BE312,"x")+COUNTIF(K312:BE312,"e")+COUNTIF(K312:BE312,"t")</f>
        <v>0</v>
      </c>
      <c r="BG312" s="32"/>
      <c r="BH312" s="22">
        <f>SUM(K312:BE312)+COUNTIF(K312:BE312,"x")</f>
        <v>0</v>
      </c>
      <c r="BI312" s="22">
        <f>SUM(K312:BE312)+COUNTIF(K312:BE312,"x")+COUNTIF(K312:BE312,"e")</f>
        <v>0</v>
      </c>
      <c r="BJ312" s="33"/>
    </row>
    <row r="313" spans="1:62" s="22" customFormat="1" ht="21.75" customHeight="1" thickBot="1">
      <c r="A313" s="25"/>
      <c r="B313" s="25"/>
      <c r="C313" s="25"/>
      <c r="D313" s="25"/>
      <c r="E313" s="25"/>
      <c r="F313" s="34" t="s">
        <v>853</v>
      </c>
      <c r="G313" s="34" t="s">
        <v>854</v>
      </c>
      <c r="H313" s="35" t="s">
        <v>855</v>
      </c>
      <c r="I313" s="36"/>
      <c r="J313" s="37"/>
      <c r="K313" s="28"/>
      <c r="L313" s="28"/>
      <c r="M313" s="28"/>
      <c r="N313" s="28"/>
      <c r="O313" s="29"/>
      <c r="P313" s="29"/>
      <c r="Q313" s="29"/>
      <c r="R313" s="29"/>
      <c r="S313" s="29"/>
      <c r="T313" s="29"/>
      <c r="U313" s="30"/>
      <c r="V313" s="30"/>
      <c r="W313" s="30"/>
      <c r="X313" s="30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30"/>
      <c r="AX313" s="30"/>
      <c r="AY313" s="30"/>
      <c r="AZ313" s="28"/>
      <c r="BA313" s="28"/>
      <c r="BB313" s="28"/>
      <c r="BC313" s="28"/>
      <c r="BD313" s="28"/>
      <c r="BE313" s="29"/>
      <c r="BF313" s="31">
        <f>SUM(K313:BE313)+COUNTIF(K313:BE313,"x")+COUNTIF(K313:BE313,"e")+COUNTIF(K313:BE313,"t")</f>
        <v>0</v>
      </c>
      <c r="BG313" s="32"/>
      <c r="BH313" s="22">
        <f>SUM(K313:BE313)+COUNTIF(K313:BE313,"x")</f>
        <v>0</v>
      </c>
      <c r="BI313" s="22">
        <f>SUM(K313:BE313)+COUNTIF(K313:BE313,"x")+COUNTIF(K313:BE313,"e")</f>
        <v>0</v>
      </c>
      <c r="BJ313" s="33"/>
    </row>
    <row r="314" spans="1:62" s="22" customFormat="1" ht="21.75" customHeight="1" thickBot="1">
      <c r="A314" s="25"/>
      <c r="B314" s="25"/>
      <c r="C314" s="25"/>
      <c r="D314" s="25"/>
      <c r="E314" s="25"/>
      <c r="F314" s="38"/>
      <c r="G314" s="165"/>
      <c r="H314" s="165"/>
      <c r="I314" s="36"/>
      <c r="J314" s="37"/>
      <c r="K314" s="28"/>
      <c r="L314" s="28"/>
      <c r="M314" s="28"/>
      <c r="N314" s="28"/>
      <c r="O314" s="29"/>
      <c r="P314" s="29"/>
      <c r="Q314" s="29"/>
      <c r="R314" s="29"/>
      <c r="S314" s="29"/>
      <c r="T314" s="29"/>
      <c r="U314" s="30"/>
      <c r="V314" s="30"/>
      <c r="W314" s="30"/>
      <c r="X314" s="30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30"/>
      <c r="AX314" s="30"/>
      <c r="AY314" s="30"/>
      <c r="AZ314" s="28"/>
      <c r="BA314" s="28"/>
      <c r="BB314" s="28"/>
      <c r="BC314" s="28"/>
      <c r="BD314" s="28"/>
      <c r="BE314" s="29"/>
      <c r="BF314" s="31"/>
      <c r="BG314" s="32"/>
      <c r="BH314" s="22">
        <f>SUM(K314:BE314)+COUNTIF(K314:BE314,"x")</f>
        <v>0</v>
      </c>
      <c r="BI314" s="22">
        <f>SUM(K314:BE314)+COUNTIF(K314:BE314,"x")+COUNTIF(K314:BE314,"e")</f>
        <v>0</v>
      </c>
      <c r="BJ314" s="33"/>
    </row>
    <row r="315" spans="1:62" s="22" customFormat="1" ht="21.75" customHeight="1" thickBot="1">
      <c r="A315" s="25"/>
      <c r="B315" s="25"/>
      <c r="C315" s="25"/>
      <c r="D315" s="25"/>
      <c r="E315" s="25"/>
      <c r="F315" s="164" t="s">
        <v>856</v>
      </c>
      <c r="G315" s="164"/>
      <c r="H315" s="164"/>
      <c r="I315" s="39"/>
      <c r="J315" s="37"/>
      <c r="K315" s="28"/>
      <c r="L315" s="28"/>
      <c r="M315" s="28"/>
      <c r="N315" s="28"/>
      <c r="O315" s="29"/>
      <c r="P315" s="29"/>
      <c r="Q315" s="29"/>
      <c r="R315" s="29"/>
      <c r="S315" s="29"/>
      <c r="T315" s="29"/>
      <c r="U315" s="30"/>
      <c r="V315" s="30"/>
      <c r="W315" s="30"/>
      <c r="X315" s="30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30"/>
      <c r="AX315" s="30"/>
      <c r="AY315" s="30"/>
      <c r="AZ315" s="28"/>
      <c r="BA315" s="28"/>
      <c r="BB315" s="28"/>
      <c r="BC315" s="28"/>
      <c r="BD315" s="28"/>
      <c r="BE315" s="29"/>
      <c r="BF315" s="31"/>
      <c r="BG315" s="32"/>
      <c r="BH315" s="22">
        <f>SUM(K315:BE315)+COUNTIF(K315:BE315,"x")</f>
        <v>0</v>
      </c>
      <c r="BI315" s="22">
        <f>SUM(K315:BE315)+COUNTIF(K315:BE315,"x")+COUNTIF(K315:BE315,"e")</f>
        <v>0</v>
      </c>
      <c r="BJ315" s="33"/>
    </row>
    <row r="316" spans="1:62" s="22" customFormat="1" ht="21.75" customHeight="1" thickBot="1">
      <c r="A316" s="25"/>
      <c r="B316" s="25"/>
      <c r="C316" s="25"/>
      <c r="D316" s="25" t="s">
        <v>64</v>
      </c>
      <c r="E316" s="25"/>
      <c r="F316" s="34" t="s">
        <v>857</v>
      </c>
      <c r="G316" s="34" t="s">
        <v>858</v>
      </c>
      <c r="H316" s="35" t="s">
        <v>859</v>
      </c>
      <c r="I316" s="36"/>
      <c r="J316" s="37"/>
      <c r="K316" s="28"/>
      <c r="L316" s="28"/>
      <c r="M316" s="28"/>
      <c r="N316" s="28"/>
      <c r="O316" s="29"/>
      <c r="P316" s="29"/>
      <c r="Q316" s="29"/>
      <c r="R316" s="29"/>
      <c r="S316" s="29"/>
      <c r="T316" s="29"/>
      <c r="U316" s="30"/>
      <c r="V316" s="30"/>
      <c r="W316" s="30"/>
      <c r="X316" s="30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30"/>
      <c r="AX316" s="30"/>
      <c r="AY316" s="30"/>
      <c r="AZ316" s="28"/>
      <c r="BA316" s="28"/>
      <c r="BB316" s="28"/>
      <c r="BC316" s="28"/>
      <c r="BD316" s="28"/>
      <c r="BE316" s="29"/>
      <c r="BF316" s="31">
        <f>SUM(K316:BE316)+COUNTIF(K316:BE316,"x")+COUNTIF(K316:BE316,"e")+COUNTIF(K316:BE316,"t")</f>
        <v>0</v>
      </c>
      <c r="BG316" s="32"/>
      <c r="BH316" s="22">
        <f>SUM(K316:BE316)+COUNTIF(K316:BE316,"x")</f>
        <v>0</v>
      </c>
      <c r="BI316" s="22">
        <f>SUM(K316:BE316)+COUNTIF(K316:BE316,"x")+COUNTIF(K316:BE316,"e")</f>
        <v>0</v>
      </c>
      <c r="BJ316" s="33"/>
    </row>
    <row r="317" spans="1:62" s="22" customFormat="1" ht="21.75" customHeight="1" thickBot="1">
      <c r="A317" s="25"/>
      <c r="B317" s="25"/>
      <c r="C317" s="25" t="s">
        <v>64</v>
      </c>
      <c r="D317" s="25"/>
      <c r="E317" s="25" t="s">
        <v>64</v>
      </c>
      <c r="F317" s="34" t="s">
        <v>860</v>
      </c>
      <c r="G317" s="34" t="s">
        <v>861</v>
      </c>
      <c r="H317" s="35" t="s">
        <v>862</v>
      </c>
      <c r="I317" s="36"/>
      <c r="J317" s="37"/>
      <c r="K317" s="28"/>
      <c r="L317" s="28"/>
      <c r="M317" s="28"/>
      <c r="N317" s="28">
        <v>1</v>
      </c>
      <c r="O317" s="29"/>
      <c r="P317" s="29"/>
      <c r="Q317" s="29"/>
      <c r="R317" s="29"/>
      <c r="S317" s="29"/>
      <c r="T317" s="29"/>
      <c r="U317" s="30"/>
      <c r="V317" s="30"/>
      <c r="W317" s="30"/>
      <c r="X317" s="30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30"/>
      <c r="AX317" s="30"/>
      <c r="AY317" s="30"/>
      <c r="AZ317" s="28"/>
      <c r="BA317" s="28"/>
      <c r="BB317" s="28"/>
      <c r="BC317" s="28"/>
      <c r="BD317" s="28"/>
      <c r="BE317" s="29"/>
      <c r="BF317" s="31">
        <f>SUM(K317:BE317)+COUNTIF(K317:BE317,"x")+COUNTIF(K317:BE317,"e")+COUNTIF(K317:BE317,"t")</f>
        <v>1</v>
      </c>
      <c r="BG317" s="32"/>
      <c r="BH317" s="22">
        <f>SUM(K317:BE317)+COUNTIF(K317:BE317,"x")</f>
        <v>1</v>
      </c>
      <c r="BI317" s="22">
        <f>SUM(K317:BE317)+COUNTIF(K317:BE317,"x")+COUNTIF(K317:BE317,"e")</f>
        <v>1</v>
      </c>
      <c r="BJ317" s="33"/>
    </row>
    <row r="318" spans="1:62" s="22" customFormat="1" ht="21.75" customHeight="1" thickBot="1">
      <c r="A318" s="25"/>
      <c r="B318" s="25"/>
      <c r="C318" s="25"/>
      <c r="D318" s="25"/>
      <c r="E318" s="25"/>
      <c r="F318" s="34" t="s">
        <v>863</v>
      </c>
      <c r="G318" s="34" t="s">
        <v>864</v>
      </c>
      <c r="H318" s="35" t="s">
        <v>865</v>
      </c>
      <c r="I318" s="36"/>
      <c r="J318" s="37"/>
      <c r="K318" s="28"/>
      <c r="L318" s="28"/>
      <c r="M318" s="28"/>
      <c r="N318" s="28"/>
      <c r="O318" s="29"/>
      <c r="P318" s="29"/>
      <c r="Q318" s="29"/>
      <c r="R318" s="29"/>
      <c r="S318" s="29"/>
      <c r="T318" s="29"/>
      <c r="U318" s="30"/>
      <c r="V318" s="30"/>
      <c r="W318" s="30"/>
      <c r="X318" s="30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30"/>
      <c r="AX318" s="30"/>
      <c r="AY318" s="30"/>
      <c r="AZ318" s="28"/>
      <c r="BA318" s="28"/>
      <c r="BB318" s="28"/>
      <c r="BC318" s="28"/>
      <c r="BD318" s="28"/>
      <c r="BE318" s="29"/>
      <c r="BF318" s="31">
        <f>SUM(K318:BE318)+COUNTIF(K318:BE318,"x")+COUNTIF(K318:BE318,"e")+COUNTIF(K318:BE318,"t")</f>
        <v>0</v>
      </c>
      <c r="BG318" s="32"/>
      <c r="BH318" s="22">
        <f>SUM(K318:BE318)+COUNTIF(K318:BE318,"x")</f>
        <v>0</v>
      </c>
      <c r="BI318" s="22">
        <f>SUM(K318:BE318)+COUNTIF(K318:BE318,"x")+COUNTIF(K318:BE318,"e")</f>
        <v>0</v>
      </c>
      <c r="BJ318" s="33"/>
    </row>
    <row r="319" spans="1:62" s="22" customFormat="1" ht="21.75" customHeight="1" thickBot="1">
      <c r="A319" s="25"/>
      <c r="B319" s="25"/>
      <c r="C319" s="25" t="s">
        <v>64</v>
      </c>
      <c r="D319" s="25" t="s">
        <v>64</v>
      </c>
      <c r="E319" s="25" t="s">
        <v>64</v>
      </c>
      <c r="F319" s="34" t="s">
        <v>866</v>
      </c>
      <c r="G319" s="34" t="s">
        <v>867</v>
      </c>
      <c r="H319" s="35" t="s">
        <v>868</v>
      </c>
      <c r="I319" s="36"/>
      <c r="J319" s="37"/>
      <c r="K319" s="28"/>
      <c r="L319" s="28"/>
      <c r="M319" s="28">
        <v>4</v>
      </c>
      <c r="N319" s="28"/>
      <c r="O319" s="29"/>
      <c r="P319" s="29"/>
      <c r="Q319" s="29"/>
      <c r="R319" s="29"/>
      <c r="S319" s="29"/>
      <c r="T319" s="29"/>
      <c r="U319" s="30"/>
      <c r="V319" s="30"/>
      <c r="W319" s="30"/>
      <c r="X319" s="30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30"/>
      <c r="AX319" s="30"/>
      <c r="AY319" s="30"/>
      <c r="AZ319" s="28"/>
      <c r="BA319" s="28"/>
      <c r="BB319" s="28"/>
      <c r="BC319" s="28"/>
      <c r="BD319" s="28"/>
      <c r="BE319" s="29"/>
      <c r="BF319" s="31">
        <f>SUM(K319:BE319)+COUNTIF(K319:BE319,"x")+COUNTIF(K319:BE319,"e")+COUNTIF(K319:BE319,"t")</f>
        <v>4</v>
      </c>
      <c r="BG319" s="32"/>
      <c r="BH319" s="22">
        <f>SUM(K319:BE319)+COUNTIF(K319:BE319,"x")</f>
        <v>4</v>
      </c>
      <c r="BI319" s="22">
        <f>SUM(K319:BE319)+COUNTIF(K319:BE319,"x")+COUNTIF(K319:BE319,"e")</f>
        <v>4</v>
      </c>
      <c r="BJ319" s="33"/>
    </row>
    <row r="320" spans="1:62" s="22" customFormat="1" ht="21.75" customHeight="1" thickBot="1">
      <c r="A320" s="25"/>
      <c r="B320" s="25"/>
      <c r="C320" s="25"/>
      <c r="D320" s="25"/>
      <c r="E320" s="25"/>
      <c r="F320" s="38"/>
      <c r="G320" s="165"/>
      <c r="H320" s="165"/>
      <c r="I320" s="36"/>
      <c r="J320" s="37"/>
      <c r="K320" s="28"/>
      <c r="L320" s="28"/>
      <c r="M320" s="28"/>
      <c r="N320" s="28"/>
      <c r="O320" s="29"/>
      <c r="P320" s="29"/>
      <c r="Q320" s="29"/>
      <c r="R320" s="29"/>
      <c r="S320" s="29"/>
      <c r="T320" s="29"/>
      <c r="U320" s="30"/>
      <c r="V320" s="30"/>
      <c r="W320" s="30"/>
      <c r="X320" s="30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30"/>
      <c r="AX320" s="30"/>
      <c r="AY320" s="30"/>
      <c r="AZ320" s="28"/>
      <c r="BA320" s="28"/>
      <c r="BB320" s="28"/>
      <c r="BC320" s="28"/>
      <c r="BD320" s="28"/>
      <c r="BE320" s="29"/>
      <c r="BF320" s="31"/>
      <c r="BG320" s="32"/>
      <c r="BH320" s="22">
        <f>SUM(K320:BE320)+COUNTIF(K320:BE320,"x")</f>
        <v>0</v>
      </c>
      <c r="BI320" s="22">
        <f>SUM(K320:BE320)+COUNTIF(K320:BE320,"x")+COUNTIF(K320:BE320,"e")</f>
        <v>0</v>
      </c>
      <c r="BJ320" s="33"/>
    </row>
    <row r="321" spans="1:62" s="22" customFormat="1" ht="21.75" customHeight="1" thickBot="1">
      <c r="A321" s="25"/>
      <c r="B321" s="25"/>
      <c r="C321" s="25"/>
      <c r="D321" s="25"/>
      <c r="E321" s="25"/>
      <c r="F321" s="164" t="s">
        <v>869</v>
      </c>
      <c r="G321" s="164"/>
      <c r="H321" s="164"/>
      <c r="I321" s="39"/>
      <c r="J321" s="37"/>
      <c r="K321" s="28"/>
      <c r="L321" s="28"/>
      <c r="M321" s="28"/>
      <c r="N321" s="28"/>
      <c r="O321" s="29"/>
      <c r="P321" s="29"/>
      <c r="Q321" s="29"/>
      <c r="R321" s="29"/>
      <c r="S321" s="29"/>
      <c r="T321" s="29"/>
      <c r="U321" s="30"/>
      <c r="V321" s="30"/>
      <c r="W321" s="30"/>
      <c r="X321" s="30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30"/>
      <c r="AX321" s="30"/>
      <c r="AY321" s="30"/>
      <c r="AZ321" s="28"/>
      <c r="BA321" s="28"/>
      <c r="BB321" s="28"/>
      <c r="BC321" s="28"/>
      <c r="BD321" s="28"/>
      <c r="BE321" s="29"/>
      <c r="BF321" s="31"/>
      <c r="BG321" s="32"/>
      <c r="BH321" s="22">
        <f>SUM(K321:BE321)+COUNTIF(K321:BE321,"x")</f>
        <v>0</v>
      </c>
      <c r="BI321" s="22">
        <f>SUM(K321:BE321)+COUNTIF(K321:BE321,"x")+COUNTIF(K321:BE321,"e")</f>
        <v>0</v>
      </c>
      <c r="BJ321" s="33"/>
    </row>
    <row r="322" spans="1:62" s="22" customFormat="1" ht="21.75" customHeight="1" thickBot="1">
      <c r="A322" s="25"/>
      <c r="B322" s="25"/>
      <c r="C322" s="25"/>
      <c r="D322" s="25"/>
      <c r="E322" s="25"/>
      <c r="F322" s="34" t="s">
        <v>870</v>
      </c>
      <c r="G322" s="34" t="s">
        <v>871</v>
      </c>
      <c r="H322" s="35" t="s">
        <v>872</v>
      </c>
      <c r="I322" s="36"/>
      <c r="J322" s="37" t="s">
        <v>78</v>
      </c>
      <c r="K322" s="28"/>
      <c r="L322" s="28"/>
      <c r="M322" s="28"/>
      <c r="N322" s="28"/>
      <c r="O322" s="29"/>
      <c r="P322" s="29"/>
      <c r="Q322" s="29"/>
      <c r="R322" s="29"/>
      <c r="S322" s="29"/>
      <c r="T322" s="29"/>
      <c r="U322" s="30"/>
      <c r="V322" s="30"/>
      <c r="W322" s="30"/>
      <c r="X322" s="30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30"/>
      <c r="AX322" s="30"/>
      <c r="AY322" s="30"/>
      <c r="AZ322" s="28"/>
      <c r="BA322" s="28"/>
      <c r="BB322" s="28"/>
      <c r="BC322" s="28"/>
      <c r="BD322" s="28"/>
      <c r="BE322" s="29"/>
      <c r="BF322" s="31">
        <f>SUM(K322:BE322)+COUNTIF(K322:BE322,"x")+COUNTIF(K322:BE322,"e")+COUNTIF(K322:BE322,"t")</f>
        <v>0</v>
      </c>
      <c r="BG322" s="32"/>
      <c r="BH322" s="22">
        <f>SUM(K322:BE322)+COUNTIF(K322:BE322,"x")</f>
        <v>0</v>
      </c>
      <c r="BI322" s="22">
        <f>SUM(K322:BE322)+COUNTIF(K322:BE322,"x")+COUNTIF(K322:BE322,"e")</f>
        <v>0</v>
      </c>
      <c r="BJ322" s="33"/>
    </row>
    <row r="323" spans="1:62" s="22" customFormat="1" ht="21.75" customHeight="1" thickBot="1">
      <c r="A323" s="25"/>
      <c r="B323" s="25"/>
      <c r="C323" s="25"/>
      <c r="D323" s="25" t="s">
        <v>64</v>
      </c>
      <c r="E323" s="25"/>
      <c r="F323" s="34" t="s">
        <v>873</v>
      </c>
      <c r="G323" s="34" t="s">
        <v>874</v>
      </c>
      <c r="H323" s="35" t="s">
        <v>875</v>
      </c>
      <c r="I323" s="36"/>
      <c r="J323" s="37"/>
      <c r="K323" s="28"/>
      <c r="L323" s="28"/>
      <c r="M323" s="28"/>
      <c r="N323" s="28"/>
      <c r="O323" s="29"/>
      <c r="P323" s="29"/>
      <c r="Q323" s="29">
        <v>3</v>
      </c>
      <c r="R323" s="29"/>
      <c r="S323" s="29">
        <v>5</v>
      </c>
      <c r="T323" s="29"/>
      <c r="U323" s="30"/>
      <c r="V323" s="30"/>
      <c r="W323" s="30"/>
      <c r="X323" s="30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30"/>
      <c r="AX323" s="30"/>
      <c r="AY323" s="30"/>
      <c r="AZ323" s="28"/>
      <c r="BA323" s="28"/>
      <c r="BB323" s="28"/>
      <c r="BC323" s="28"/>
      <c r="BD323" s="28"/>
      <c r="BE323" s="29"/>
      <c r="BF323" s="31">
        <f>SUM(K323:BE323)+COUNTIF(K323:BE323,"x")+COUNTIF(K323:BE323,"e")+COUNTIF(K323:BE323,"t")</f>
        <v>8</v>
      </c>
      <c r="BG323" s="32"/>
      <c r="BH323" s="22">
        <f>SUM(K323:BE323)+COUNTIF(K323:BE323,"x")</f>
        <v>8</v>
      </c>
      <c r="BI323" s="22">
        <f>SUM(K323:BE323)+COUNTIF(K323:BE323,"x")+COUNTIF(K323:BE323,"e")</f>
        <v>8</v>
      </c>
      <c r="BJ323" s="33"/>
    </row>
    <row r="324" spans="1:62" s="22" customFormat="1" ht="21.75" customHeight="1" thickBot="1">
      <c r="A324" s="25"/>
      <c r="B324" s="25"/>
      <c r="C324" s="25"/>
      <c r="D324" s="25" t="s">
        <v>64</v>
      </c>
      <c r="E324" s="25"/>
      <c r="F324" s="34" t="s">
        <v>876</v>
      </c>
      <c r="G324" s="34" t="s">
        <v>877</v>
      </c>
      <c r="H324" s="35" t="s">
        <v>878</v>
      </c>
      <c r="I324" s="36"/>
      <c r="J324" s="37"/>
      <c r="K324" s="28"/>
      <c r="L324" s="28"/>
      <c r="M324" s="28"/>
      <c r="N324" s="28"/>
      <c r="O324" s="29"/>
      <c r="P324" s="29"/>
      <c r="Q324" s="29"/>
      <c r="R324" s="29"/>
      <c r="S324" s="29"/>
      <c r="T324" s="29"/>
      <c r="U324" s="30"/>
      <c r="V324" s="30"/>
      <c r="W324" s="30"/>
      <c r="X324" s="30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30"/>
      <c r="AX324" s="30"/>
      <c r="AY324" s="30"/>
      <c r="AZ324" s="28"/>
      <c r="BA324" s="28"/>
      <c r="BB324" s="28"/>
      <c r="BC324" s="28"/>
      <c r="BD324" s="28"/>
      <c r="BE324" s="29"/>
      <c r="BF324" s="31">
        <f>SUM(K324:BE324)+COUNTIF(K324:BE324,"x")+COUNTIF(K324:BE324,"e")+COUNTIF(K324:BE324,"t")</f>
        <v>0</v>
      </c>
      <c r="BG324" s="32"/>
      <c r="BH324" s="22">
        <f>SUM(K324:BE324)+COUNTIF(K324:BE324,"x")</f>
        <v>0</v>
      </c>
      <c r="BI324" s="22">
        <f>SUM(K324:BE324)+COUNTIF(K324:BE324,"x")+COUNTIF(K324:BE324,"e")</f>
        <v>0</v>
      </c>
      <c r="BJ324" s="33"/>
    </row>
    <row r="325" spans="1:62" s="22" customFormat="1" ht="21.75" customHeight="1" thickBot="1">
      <c r="A325" s="25"/>
      <c r="B325" s="25"/>
      <c r="C325" s="25"/>
      <c r="D325" s="25"/>
      <c r="E325" s="25"/>
      <c r="F325" s="34" t="s">
        <v>879</v>
      </c>
      <c r="G325" s="34" t="s">
        <v>880</v>
      </c>
      <c r="H325" s="35" t="s">
        <v>881</v>
      </c>
      <c r="I325" s="36"/>
      <c r="J325" s="37" t="s">
        <v>78</v>
      </c>
      <c r="K325" s="28"/>
      <c r="L325" s="28"/>
      <c r="M325" s="28"/>
      <c r="N325" s="28"/>
      <c r="O325" s="29"/>
      <c r="P325" s="29"/>
      <c r="Q325" s="29"/>
      <c r="R325" s="29"/>
      <c r="S325" s="29"/>
      <c r="T325" s="29"/>
      <c r="U325" s="30"/>
      <c r="V325" s="30"/>
      <c r="W325" s="30"/>
      <c r="X325" s="30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30"/>
      <c r="AX325" s="30"/>
      <c r="AY325" s="30"/>
      <c r="AZ325" s="28"/>
      <c r="BA325" s="28"/>
      <c r="BB325" s="28"/>
      <c r="BC325" s="28"/>
      <c r="BD325" s="28"/>
      <c r="BE325" s="29"/>
      <c r="BF325" s="31">
        <f>SUM(K325:BE325)+COUNTIF(K325:BE325,"x")+COUNTIF(K325:BE325,"e")+COUNTIF(K325:BE325,"t")</f>
        <v>0</v>
      </c>
      <c r="BG325" s="32"/>
      <c r="BH325" s="22">
        <f>SUM(K325:BE325)+COUNTIF(K325:BE325,"x")</f>
        <v>0</v>
      </c>
      <c r="BI325" s="22">
        <f>SUM(K325:BE325)+COUNTIF(K325:BE325,"x")+COUNTIF(K325:BE325,"e")</f>
        <v>0</v>
      </c>
      <c r="BJ325" s="33"/>
    </row>
    <row r="326" spans="1:62" s="22" customFormat="1" ht="21.75" customHeight="1" thickBot="1">
      <c r="A326" s="25"/>
      <c r="B326" s="25"/>
      <c r="C326" s="25"/>
      <c r="D326" s="25"/>
      <c r="E326" s="25"/>
      <c r="F326" s="38"/>
      <c r="G326" s="165"/>
      <c r="H326" s="165"/>
      <c r="I326" s="36"/>
      <c r="J326" s="37"/>
      <c r="K326" s="28"/>
      <c r="L326" s="28"/>
      <c r="M326" s="28"/>
      <c r="N326" s="28"/>
      <c r="O326" s="29"/>
      <c r="P326" s="29"/>
      <c r="Q326" s="29"/>
      <c r="R326" s="29"/>
      <c r="S326" s="29"/>
      <c r="T326" s="29"/>
      <c r="U326" s="30"/>
      <c r="V326" s="30"/>
      <c r="W326" s="30"/>
      <c r="X326" s="30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30"/>
      <c r="AX326" s="30"/>
      <c r="AY326" s="30"/>
      <c r="AZ326" s="28"/>
      <c r="BA326" s="28"/>
      <c r="BB326" s="28"/>
      <c r="BC326" s="28"/>
      <c r="BD326" s="28"/>
      <c r="BE326" s="29"/>
      <c r="BF326" s="31"/>
      <c r="BG326" s="32"/>
      <c r="BH326" s="22">
        <f>SUM(K326:BE326)+COUNTIF(K326:BE326,"x")</f>
        <v>0</v>
      </c>
      <c r="BI326" s="22">
        <f>SUM(K326:BE326)+COUNTIF(K326:BE326,"x")+COUNTIF(K326:BE326,"e")</f>
        <v>0</v>
      </c>
      <c r="BJ326" s="33"/>
    </row>
    <row r="327" spans="1:62" s="22" customFormat="1" ht="21.75" customHeight="1" thickBot="1">
      <c r="A327" s="25"/>
      <c r="B327" s="25"/>
      <c r="C327" s="25"/>
      <c r="D327" s="25"/>
      <c r="E327" s="25"/>
      <c r="F327" s="164" t="s">
        <v>882</v>
      </c>
      <c r="G327" s="164"/>
      <c r="H327" s="164"/>
      <c r="I327" s="39"/>
      <c r="J327" s="37"/>
      <c r="K327" s="28"/>
      <c r="L327" s="28"/>
      <c r="M327" s="28"/>
      <c r="N327" s="28"/>
      <c r="O327" s="29"/>
      <c r="P327" s="29"/>
      <c r="Q327" s="29"/>
      <c r="R327" s="29"/>
      <c r="S327" s="29"/>
      <c r="T327" s="29"/>
      <c r="U327" s="30"/>
      <c r="V327" s="30"/>
      <c r="W327" s="30"/>
      <c r="X327" s="30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30"/>
      <c r="AX327" s="30"/>
      <c r="AY327" s="30"/>
      <c r="AZ327" s="28"/>
      <c r="BA327" s="28"/>
      <c r="BB327" s="28"/>
      <c r="BC327" s="28"/>
      <c r="BD327" s="28"/>
      <c r="BE327" s="29"/>
      <c r="BF327" s="31"/>
      <c r="BG327" s="32"/>
      <c r="BH327" s="22">
        <f>SUM(K327:BE327)+COUNTIF(K327:BE327,"x")</f>
        <v>0</v>
      </c>
      <c r="BI327" s="22">
        <f>SUM(K327:BE327)+COUNTIF(K327:BE327,"x")+COUNTIF(K327:BE327,"e")</f>
        <v>0</v>
      </c>
      <c r="BJ327" s="33"/>
    </row>
    <row r="328" spans="1:62" s="22" customFormat="1" ht="21.75" customHeight="1" thickBot="1">
      <c r="A328" s="25"/>
      <c r="B328" s="25"/>
      <c r="C328" s="25"/>
      <c r="D328" s="25"/>
      <c r="E328" s="25"/>
      <c r="F328" s="34" t="s">
        <v>883</v>
      </c>
      <c r="G328" s="34" t="s">
        <v>884</v>
      </c>
      <c r="H328" s="35" t="s">
        <v>885</v>
      </c>
      <c r="I328" s="36"/>
      <c r="J328" s="37" t="s">
        <v>78</v>
      </c>
      <c r="K328" s="28"/>
      <c r="L328" s="28"/>
      <c r="M328" s="28"/>
      <c r="N328" s="28"/>
      <c r="O328" s="29"/>
      <c r="P328" s="29"/>
      <c r="Q328" s="29"/>
      <c r="R328" s="29"/>
      <c r="S328" s="29"/>
      <c r="T328" s="29"/>
      <c r="U328" s="30"/>
      <c r="V328" s="30"/>
      <c r="W328" s="30"/>
      <c r="X328" s="30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30"/>
      <c r="AX328" s="30"/>
      <c r="AY328" s="30"/>
      <c r="AZ328" s="28"/>
      <c r="BA328" s="28"/>
      <c r="BB328" s="28"/>
      <c r="BC328" s="28"/>
      <c r="BD328" s="28"/>
      <c r="BE328" s="29"/>
      <c r="BF328" s="31">
        <f>SUM(K328:BE328)+COUNTIF(K328:BE328,"x")+COUNTIF(K328:BE328,"e")+COUNTIF(K328:BE328,"t")</f>
        <v>0</v>
      </c>
      <c r="BG328" s="32"/>
      <c r="BH328" s="22">
        <f>SUM(K328:BE328)+COUNTIF(K328:BE328,"x")</f>
        <v>0</v>
      </c>
      <c r="BI328" s="22">
        <f>SUM(K328:BE328)+COUNTIF(K328:BE328,"x")+COUNTIF(K328:BE328,"e")</f>
        <v>0</v>
      </c>
      <c r="BJ328" s="33"/>
    </row>
    <row r="329" spans="1:62" s="22" customFormat="1" ht="21.75" customHeight="1" thickBot="1">
      <c r="A329" s="25"/>
      <c r="B329" s="25"/>
      <c r="C329" s="25"/>
      <c r="D329" s="25"/>
      <c r="E329" s="25"/>
      <c r="F329" s="38"/>
      <c r="G329" s="165"/>
      <c r="H329" s="165"/>
      <c r="I329" s="36"/>
      <c r="J329" s="37"/>
      <c r="K329" s="28"/>
      <c r="L329" s="28"/>
      <c r="M329" s="28"/>
      <c r="N329" s="28"/>
      <c r="O329" s="29"/>
      <c r="P329" s="29"/>
      <c r="Q329" s="29"/>
      <c r="R329" s="29"/>
      <c r="S329" s="29"/>
      <c r="T329" s="29"/>
      <c r="U329" s="30"/>
      <c r="V329" s="30"/>
      <c r="W329" s="30"/>
      <c r="X329" s="30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30"/>
      <c r="AX329" s="30"/>
      <c r="AY329" s="30"/>
      <c r="AZ329" s="28"/>
      <c r="BA329" s="28"/>
      <c r="BB329" s="28"/>
      <c r="BC329" s="28"/>
      <c r="BD329" s="28"/>
      <c r="BE329" s="29"/>
      <c r="BF329" s="31"/>
      <c r="BG329" s="32"/>
      <c r="BH329" s="22">
        <f>SUM(K329:BE329)+COUNTIF(K329:BE329,"x")</f>
        <v>0</v>
      </c>
      <c r="BI329" s="22">
        <f>SUM(K329:BE329)+COUNTIF(K329:BE329,"x")+COUNTIF(K329:BE329,"e")</f>
        <v>0</v>
      </c>
      <c r="BJ329" s="33"/>
    </row>
    <row r="330" spans="1:62" s="22" customFormat="1" ht="21.75" customHeight="1" thickBot="1">
      <c r="A330" s="25"/>
      <c r="B330" s="25"/>
      <c r="C330" s="25"/>
      <c r="D330" s="25"/>
      <c r="E330" s="25"/>
      <c r="F330" s="164" t="s">
        <v>886</v>
      </c>
      <c r="G330" s="164"/>
      <c r="H330" s="164"/>
      <c r="I330" s="39"/>
      <c r="J330" s="37"/>
      <c r="K330" s="28"/>
      <c r="L330" s="28"/>
      <c r="M330" s="28"/>
      <c r="N330" s="28"/>
      <c r="O330" s="29"/>
      <c r="P330" s="29"/>
      <c r="Q330" s="29"/>
      <c r="R330" s="29"/>
      <c r="S330" s="29"/>
      <c r="T330" s="29"/>
      <c r="U330" s="30"/>
      <c r="V330" s="30"/>
      <c r="W330" s="30"/>
      <c r="X330" s="30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30"/>
      <c r="AX330" s="30"/>
      <c r="AY330" s="30"/>
      <c r="AZ330" s="28"/>
      <c r="BA330" s="28"/>
      <c r="BB330" s="28"/>
      <c r="BC330" s="28"/>
      <c r="BD330" s="28"/>
      <c r="BE330" s="29"/>
      <c r="BF330" s="31"/>
      <c r="BG330" s="32"/>
      <c r="BH330" s="22">
        <f>SUM(K330:BE330)+COUNTIF(K330:BE330,"x")</f>
        <v>0</v>
      </c>
      <c r="BI330" s="22">
        <f>SUM(K330:BE330)+COUNTIF(K330:BE330,"x")+COUNTIF(K330:BE330,"e")</f>
        <v>0</v>
      </c>
      <c r="BJ330" s="33"/>
    </row>
    <row r="331" spans="1:62" s="22" customFormat="1" ht="21.75" customHeight="1" thickBot="1">
      <c r="A331" s="25"/>
      <c r="B331" s="25"/>
      <c r="C331" s="25"/>
      <c r="D331" s="25"/>
      <c r="E331" s="25"/>
      <c r="F331" s="34" t="s">
        <v>887</v>
      </c>
      <c r="G331" s="34" t="s">
        <v>888</v>
      </c>
      <c r="H331" s="35" t="s">
        <v>889</v>
      </c>
      <c r="I331" s="36"/>
      <c r="J331" s="37" t="s">
        <v>78</v>
      </c>
      <c r="K331" s="28"/>
      <c r="L331" s="28"/>
      <c r="M331" s="28"/>
      <c r="N331" s="28"/>
      <c r="O331" s="29"/>
      <c r="P331" s="29"/>
      <c r="Q331" s="29"/>
      <c r="R331" s="29"/>
      <c r="S331" s="29"/>
      <c r="T331" s="29"/>
      <c r="U331" s="30"/>
      <c r="V331" s="30"/>
      <c r="W331" s="30"/>
      <c r="X331" s="30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30"/>
      <c r="AX331" s="30"/>
      <c r="AY331" s="30"/>
      <c r="AZ331" s="28"/>
      <c r="BA331" s="28"/>
      <c r="BB331" s="28"/>
      <c r="BC331" s="28"/>
      <c r="BD331" s="28"/>
      <c r="BE331" s="29"/>
      <c r="BF331" s="31">
        <f aca="true" t="shared" si="10" ref="BF331:BF364">SUM(K331:BE331)+COUNTIF(K331:BE331,"x")+COUNTIF(K331:BE331,"e")+COUNTIF(K331:BE331,"t")</f>
        <v>0</v>
      </c>
      <c r="BG331" s="32"/>
      <c r="BH331" s="22">
        <f>SUM(K331:BE331)+COUNTIF(K331:BE331,"x")</f>
        <v>0</v>
      </c>
      <c r="BI331" s="22">
        <f>SUM(K331:BE331)+COUNTIF(K331:BE331,"x")+COUNTIF(K331:BE331,"e")</f>
        <v>0</v>
      </c>
      <c r="BJ331" s="33"/>
    </row>
    <row r="332" spans="1:62" s="22" customFormat="1" ht="21.75" customHeight="1" thickBot="1">
      <c r="A332" s="25"/>
      <c r="B332" s="25"/>
      <c r="C332" s="25"/>
      <c r="D332" s="25"/>
      <c r="E332" s="25"/>
      <c r="F332" s="34" t="s">
        <v>890</v>
      </c>
      <c r="G332" s="34" t="s">
        <v>891</v>
      </c>
      <c r="H332" s="35" t="s">
        <v>892</v>
      </c>
      <c r="I332" s="36"/>
      <c r="J332" s="37"/>
      <c r="K332" s="28"/>
      <c r="L332" s="28"/>
      <c r="M332" s="28"/>
      <c r="N332" s="28"/>
      <c r="O332" s="29"/>
      <c r="P332" s="29"/>
      <c r="Q332" s="29"/>
      <c r="R332" s="29"/>
      <c r="S332" s="29"/>
      <c r="T332" s="29"/>
      <c r="U332" s="30"/>
      <c r="V332" s="30"/>
      <c r="W332" s="30"/>
      <c r="X332" s="30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30"/>
      <c r="AX332" s="30"/>
      <c r="AY332" s="30"/>
      <c r="AZ332" s="28"/>
      <c r="BA332" s="28"/>
      <c r="BB332" s="28"/>
      <c r="BC332" s="28"/>
      <c r="BD332" s="28"/>
      <c r="BE332" s="29"/>
      <c r="BF332" s="31">
        <f t="shared" si="10"/>
        <v>0</v>
      </c>
      <c r="BG332" s="32"/>
      <c r="BH332" s="22">
        <f>SUM(K332:BE332)+COUNTIF(K332:BE332,"x")</f>
        <v>0</v>
      </c>
      <c r="BI332" s="22">
        <f>SUM(K332:BE332)+COUNTIF(K332:BE332,"x")+COUNTIF(K332:BE332,"e")</f>
        <v>0</v>
      </c>
      <c r="BJ332" s="33"/>
    </row>
    <row r="333" spans="1:62" s="22" customFormat="1" ht="21.75" customHeight="1" thickBot="1">
      <c r="A333" s="25"/>
      <c r="B333" s="25" t="s">
        <v>64</v>
      </c>
      <c r="C333" s="25" t="s">
        <v>64</v>
      </c>
      <c r="D333" s="25" t="s">
        <v>64</v>
      </c>
      <c r="E333" s="25" t="s">
        <v>64</v>
      </c>
      <c r="F333" s="34" t="s">
        <v>893</v>
      </c>
      <c r="G333" s="34" t="s">
        <v>894</v>
      </c>
      <c r="H333" s="35" t="s">
        <v>895</v>
      </c>
      <c r="I333" s="36"/>
      <c r="J333" s="37"/>
      <c r="K333" s="28"/>
      <c r="L333" s="28"/>
      <c r="M333" s="28">
        <v>2</v>
      </c>
      <c r="N333" s="28">
        <v>15</v>
      </c>
      <c r="O333" s="29">
        <v>6</v>
      </c>
      <c r="P333" s="29">
        <v>350</v>
      </c>
      <c r="Q333" s="29">
        <v>370</v>
      </c>
      <c r="R333" s="29"/>
      <c r="S333" s="29">
        <v>100</v>
      </c>
      <c r="T333" s="29"/>
      <c r="U333" s="30"/>
      <c r="V333" s="30"/>
      <c r="W333" s="30"/>
      <c r="X333" s="30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30"/>
      <c r="AX333" s="30"/>
      <c r="AY333" s="30"/>
      <c r="AZ333" s="28"/>
      <c r="BA333" s="28"/>
      <c r="BB333" s="28"/>
      <c r="BC333" s="28"/>
      <c r="BD333" s="28"/>
      <c r="BE333" s="29"/>
      <c r="BF333" s="31">
        <f t="shared" si="10"/>
        <v>843</v>
      </c>
      <c r="BG333" s="32"/>
      <c r="BH333" s="22">
        <f>SUM(K333:BE333)+COUNTIF(K333:BE333,"x")</f>
        <v>843</v>
      </c>
      <c r="BI333" s="22">
        <f>SUM(K333:BE333)+COUNTIF(K333:BE333,"x")+COUNTIF(K333:BE333,"e")</f>
        <v>843</v>
      </c>
      <c r="BJ333" s="33"/>
    </row>
    <row r="334" spans="1:62" s="22" customFormat="1" ht="21.75" customHeight="1" thickBot="1">
      <c r="A334" s="25"/>
      <c r="B334" s="25"/>
      <c r="C334" s="25"/>
      <c r="D334" s="25"/>
      <c r="E334" s="25"/>
      <c r="F334" s="34" t="s">
        <v>896</v>
      </c>
      <c r="G334" s="34" t="s">
        <v>897</v>
      </c>
      <c r="H334" s="35" t="s">
        <v>898</v>
      </c>
      <c r="I334" s="36"/>
      <c r="J334" s="37" t="s">
        <v>78</v>
      </c>
      <c r="K334" s="28"/>
      <c r="L334" s="28"/>
      <c r="M334" s="28"/>
      <c r="N334" s="28"/>
      <c r="O334" s="29"/>
      <c r="P334" s="29"/>
      <c r="Q334" s="29"/>
      <c r="R334" s="29"/>
      <c r="S334" s="29"/>
      <c r="T334" s="29"/>
      <c r="U334" s="30"/>
      <c r="V334" s="30"/>
      <c r="W334" s="30"/>
      <c r="X334" s="30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30"/>
      <c r="AX334" s="30"/>
      <c r="AY334" s="30"/>
      <c r="AZ334" s="28"/>
      <c r="BA334" s="28"/>
      <c r="BB334" s="28"/>
      <c r="BC334" s="28"/>
      <c r="BD334" s="28"/>
      <c r="BE334" s="29"/>
      <c r="BF334" s="31">
        <f t="shared" si="10"/>
        <v>0</v>
      </c>
      <c r="BG334" s="32"/>
      <c r="BH334" s="22">
        <f>SUM(K334:BE334)+COUNTIF(K334:BE334,"x")</f>
        <v>0</v>
      </c>
      <c r="BI334" s="22">
        <f>SUM(K334:BE334)+COUNTIF(K334:BE334,"x")+COUNTIF(K334:BE334,"e")</f>
        <v>0</v>
      </c>
      <c r="BJ334" s="33"/>
    </row>
    <row r="335" spans="1:62" s="22" customFormat="1" ht="21.75" customHeight="1" thickBot="1">
      <c r="A335" s="25"/>
      <c r="B335" s="25" t="s">
        <v>64</v>
      </c>
      <c r="C335" s="25" t="s">
        <v>64</v>
      </c>
      <c r="D335" s="25" t="s">
        <v>64</v>
      </c>
      <c r="E335" s="25" t="s">
        <v>64</v>
      </c>
      <c r="F335" s="34" t="s">
        <v>899</v>
      </c>
      <c r="G335" s="34" t="s">
        <v>900</v>
      </c>
      <c r="H335" s="35" t="s">
        <v>901</v>
      </c>
      <c r="I335" s="36"/>
      <c r="J335" s="37"/>
      <c r="K335" s="28" t="s">
        <v>68</v>
      </c>
      <c r="L335" s="28"/>
      <c r="M335" s="28">
        <v>10</v>
      </c>
      <c r="N335" s="28">
        <v>2000</v>
      </c>
      <c r="O335" s="29">
        <v>4</v>
      </c>
      <c r="P335" s="29">
        <v>45</v>
      </c>
      <c r="Q335" s="29"/>
      <c r="R335" s="29">
        <v>45</v>
      </c>
      <c r="S335" s="29">
        <v>135</v>
      </c>
      <c r="T335" s="29"/>
      <c r="U335" s="30"/>
      <c r="V335" s="30"/>
      <c r="W335" s="30"/>
      <c r="X335" s="30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30"/>
      <c r="AX335" s="30"/>
      <c r="AY335" s="30"/>
      <c r="AZ335" s="28"/>
      <c r="BA335" s="28"/>
      <c r="BB335" s="28"/>
      <c r="BC335" s="28"/>
      <c r="BD335" s="28"/>
      <c r="BE335" s="29"/>
      <c r="BF335" s="31">
        <f t="shared" si="10"/>
        <v>2240</v>
      </c>
      <c r="BG335" s="32"/>
      <c r="BH335" s="22">
        <f>SUM(K335:BE335)+COUNTIF(K335:BE335,"x")</f>
        <v>2240</v>
      </c>
      <c r="BI335" s="22">
        <f>SUM(K335:BE335)+COUNTIF(K335:BE335,"x")+COUNTIF(K335:BE335,"e")</f>
        <v>2240</v>
      </c>
      <c r="BJ335" s="33"/>
    </row>
    <row r="336" spans="1:62" s="22" customFormat="1" ht="21.75" customHeight="1" thickBot="1">
      <c r="A336" s="25"/>
      <c r="B336" s="25" t="s">
        <v>64</v>
      </c>
      <c r="C336" s="25" t="s">
        <v>64</v>
      </c>
      <c r="D336" s="25" t="s">
        <v>64</v>
      </c>
      <c r="E336" s="25" t="s">
        <v>64</v>
      </c>
      <c r="F336" s="34" t="s">
        <v>902</v>
      </c>
      <c r="G336" s="34" t="s">
        <v>903</v>
      </c>
      <c r="H336" s="35" t="s">
        <v>904</v>
      </c>
      <c r="I336" s="36"/>
      <c r="J336" s="37"/>
      <c r="K336" s="28">
        <v>1</v>
      </c>
      <c r="L336" s="28"/>
      <c r="M336" s="28"/>
      <c r="N336" s="28"/>
      <c r="O336" s="29">
        <v>2</v>
      </c>
      <c r="P336" s="29">
        <v>12</v>
      </c>
      <c r="Q336" s="29">
        <v>5</v>
      </c>
      <c r="R336" s="29"/>
      <c r="S336" s="29"/>
      <c r="T336" s="29"/>
      <c r="U336" s="30"/>
      <c r="V336" s="30"/>
      <c r="W336" s="30"/>
      <c r="X336" s="30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30"/>
      <c r="AX336" s="30"/>
      <c r="AY336" s="30"/>
      <c r="AZ336" s="28"/>
      <c r="BA336" s="28"/>
      <c r="BB336" s="28"/>
      <c r="BC336" s="28"/>
      <c r="BD336" s="28"/>
      <c r="BE336" s="29"/>
      <c r="BF336" s="31">
        <f t="shared" si="10"/>
        <v>20</v>
      </c>
      <c r="BG336" s="32"/>
      <c r="BH336" s="22">
        <f>SUM(K336:BE336)+COUNTIF(K336:BE336,"x")</f>
        <v>20</v>
      </c>
      <c r="BI336" s="22">
        <f>SUM(K336:BE336)+COUNTIF(K336:BE336,"x")+COUNTIF(K336:BE336,"e")</f>
        <v>20</v>
      </c>
      <c r="BJ336" s="33"/>
    </row>
    <row r="337" spans="1:62" s="22" customFormat="1" ht="21.75" customHeight="1" thickBot="1">
      <c r="A337" s="25"/>
      <c r="B337" s="25"/>
      <c r="C337" s="25"/>
      <c r="D337" s="25"/>
      <c r="E337" s="25"/>
      <c r="F337" s="34" t="s">
        <v>905</v>
      </c>
      <c r="G337" s="34" t="s">
        <v>906</v>
      </c>
      <c r="H337" s="35" t="s">
        <v>907</v>
      </c>
      <c r="I337" s="36"/>
      <c r="J337" s="37" t="s">
        <v>78</v>
      </c>
      <c r="K337" s="28"/>
      <c r="L337" s="28"/>
      <c r="M337" s="28"/>
      <c r="N337" s="28"/>
      <c r="O337" s="29"/>
      <c r="P337" s="29"/>
      <c r="Q337" s="29"/>
      <c r="R337" s="29"/>
      <c r="S337" s="29"/>
      <c r="T337" s="29"/>
      <c r="U337" s="30"/>
      <c r="V337" s="30"/>
      <c r="W337" s="30"/>
      <c r="X337" s="30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30"/>
      <c r="AX337" s="30"/>
      <c r="AY337" s="30"/>
      <c r="AZ337" s="28"/>
      <c r="BA337" s="28"/>
      <c r="BB337" s="28"/>
      <c r="BC337" s="28"/>
      <c r="BD337" s="28"/>
      <c r="BE337" s="29"/>
      <c r="BF337" s="31">
        <f t="shared" si="10"/>
        <v>0</v>
      </c>
      <c r="BG337" s="32"/>
      <c r="BH337" s="22">
        <f>SUM(K337:BE337)+COUNTIF(K337:BE337,"x")</f>
        <v>0</v>
      </c>
      <c r="BI337" s="22">
        <f>SUM(K337:BE337)+COUNTIF(K337:BE337,"x")+COUNTIF(K337:BE337,"e")</f>
        <v>0</v>
      </c>
      <c r="BJ337" s="33"/>
    </row>
    <row r="338" spans="1:62" s="22" customFormat="1" ht="21.75" customHeight="1" thickBot="1">
      <c r="A338" s="25"/>
      <c r="B338" s="25"/>
      <c r="C338" s="25"/>
      <c r="D338" s="25"/>
      <c r="E338" s="25"/>
      <c r="F338" s="34" t="s">
        <v>908</v>
      </c>
      <c r="G338" s="34" t="s">
        <v>909</v>
      </c>
      <c r="H338" s="35" t="s">
        <v>910</v>
      </c>
      <c r="I338" s="36"/>
      <c r="J338" s="37" t="s">
        <v>78</v>
      </c>
      <c r="K338" s="28"/>
      <c r="L338" s="28"/>
      <c r="M338" s="28"/>
      <c r="N338" s="28"/>
      <c r="O338" s="29"/>
      <c r="P338" s="29"/>
      <c r="Q338" s="29"/>
      <c r="R338" s="29"/>
      <c r="S338" s="29"/>
      <c r="T338" s="29"/>
      <c r="U338" s="30"/>
      <c r="V338" s="30"/>
      <c r="W338" s="30"/>
      <c r="X338" s="30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30"/>
      <c r="AX338" s="30"/>
      <c r="AY338" s="30"/>
      <c r="AZ338" s="28"/>
      <c r="BA338" s="28"/>
      <c r="BB338" s="28"/>
      <c r="BC338" s="28"/>
      <c r="BD338" s="28"/>
      <c r="BE338" s="29"/>
      <c r="BF338" s="31">
        <f t="shared" si="10"/>
        <v>0</v>
      </c>
      <c r="BG338" s="32"/>
      <c r="BH338" s="22">
        <f>SUM(K338:BE338)+COUNTIF(K338:BE338,"x")</f>
        <v>0</v>
      </c>
      <c r="BI338" s="22">
        <f>SUM(K338:BE338)+COUNTIF(K338:BE338,"x")+COUNTIF(K338:BE338,"e")</f>
        <v>0</v>
      </c>
      <c r="BJ338" s="33"/>
    </row>
    <row r="339" spans="1:62" s="22" customFormat="1" ht="21.75" customHeight="1" thickBot="1">
      <c r="A339" s="25"/>
      <c r="B339" s="25"/>
      <c r="C339" s="25"/>
      <c r="D339" s="25"/>
      <c r="E339" s="25"/>
      <c r="F339" s="34" t="s">
        <v>911</v>
      </c>
      <c r="G339" s="34" t="s">
        <v>912</v>
      </c>
      <c r="H339" s="35" t="s">
        <v>913</v>
      </c>
      <c r="I339" s="36"/>
      <c r="J339" s="37" t="s">
        <v>78</v>
      </c>
      <c r="K339" s="28"/>
      <c r="L339" s="28"/>
      <c r="M339" s="28"/>
      <c r="N339" s="28"/>
      <c r="O339" s="29"/>
      <c r="P339" s="29"/>
      <c r="Q339" s="29"/>
      <c r="R339" s="29"/>
      <c r="S339" s="29"/>
      <c r="T339" s="29"/>
      <c r="U339" s="30"/>
      <c r="V339" s="30"/>
      <c r="W339" s="30"/>
      <c r="X339" s="30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30"/>
      <c r="AX339" s="30"/>
      <c r="AY339" s="30"/>
      <c r="AZ339" s="28"/>
      <c r="BA339" s="28"/>
      <c r="BB339" s="28"/>
      <c r="BC339" s="28"/>
      <c r="BD339" s="28"/>
      <c r="BE339" s="29"/>
      <c r="BF339" s="31">
        <f t="shared" si="10"/>
        <v>0</v>
      </c>
      <c r="BG339" s="32"/>
      <c r="BH339" s="22">
        <f>SUM(K339:BE339)+COUNTIF(K339:BE339,"x")</f>
        <v>0</v>
      </c>
      <c r="BI339" s="22">
        <f>SUM(K339:BE339)+COUNTIF(K339:BE339,"x")+COUNTIF(K339:BE339,"e")</f>
        <v>0</v>
      </c>
      <c r="BJ339" s="33"/>
    </row>
    <row r="340" spans="1:62" s="22" customFormat="1" ht="21.75" customHeight="1" thickBot="1">
      <c r="A340" s="25"/>
      <c r="B340" s="25"/>
      <c r="C340" s="25"/>
      <c r="D340" s="25" t="s">
        <v>64</v>
      </c>
      <c r="E340" s="25"/>
      <c r="F340" s="34" t="s">
        <v>914</v>
      </c>
      <c r="G340" s="34" t="s">
        <v>915</v>
      </c>
      <c r="H340" s="35" t="s">
        <v>916</v>
      </c>
      <c r="I340" s="36"/>
      <c r="J340" s="37" t="s">
        <v>78</v>
      </c>
      <c r="K340" s="28"/>
      <c r="L340" s="28"/>
      <c r="M340" s="28"/>
      <c r="N340" s="28"/>
      <c r="O340" s="29"/>
      <c r="P340" s="29"/>
      <c r="Q340" s="29"/>
      <c r="R340" s="29"/>
      <c r="S340" s="29"/>
      <c r="T340" s="29"/>
      <c r="U340" s="30"/>
      <c r="V340" s="30"/>
      <c r="W340" s="30"/>
      <c r="X340" s="30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30"/>
      <c r="AX340" s="30"/>
      <c r="AY340" s="30"/>
      <c r="AZ340" s="28"/>
      <c r="BA340" s="28"/>
      <c r="BB340" s="28"/>
      <c r="BC340" s="28"/>
      <c r="BD340" s="28"/>
      <c r="BE340" s="29"/>
      <c r="BF340" s="31">
        <f t="shared" si="10"/>
        <v>0</v>
      </c>
      <c r="BG340" s="32"/>
      <c r="BH340" s="22">
        <f>SUM(K340:BE340)+COUNTIF(K340:BE340,"x")</f>
        <v>0</v>
      </c>
      <c r="BI340" s="22">
        <f>SUM(K340:BE340)+COUNTIF(K340:BE340,"x")+COUNTIF(K340:BE340,"e")</f>
        <v>0</v>
      </c>
      <c r="BJ340" s="33"/>
    </row>
    <row r="341" spans="1:62" s="22" customFormat="1" ht="21.75" customHeight="1" thickBot="1">
      <c r="A341" s="25"/>
      <c r="B341" s="25"/>
      <c r="C341" s="25"/>
      <c r="D341" s="25" t="s">
        <v>64</v>
      </c>
      <c r="E341" s="25"/>
      <c r="F341" s="34" t="s">
        <v>917</v>
      </c>
      <c r="G341" s="34" t="s">
        <v>918</v>
      </c>
      <c r="H341" s="35" t="s">
        <v>919</v>
      </c>
      <c r="I341" s="36"/>
      <c r="J341" s="37" t="s">
        <v>135</v>
      </c>
      <c r="K341" s="28"/>
      <c r="L341" s="28"/>
      <c r="M341" s="28"/>
      <c r="N341" s="28"/>
      <c r="O341" s="29">
        <v>1</v>
      </c>
      <c r="P341" s="29"/>
      <c r="Q341" s="29">
        <v>4</v>
      </c>
      <c r="R341" s="29"/>
      <c r="S341" s="29">
        <v>2</v>
      </c>
      <c r="T341" s="29"/>
      <c r="U341" s="30"/>
      <c r="V341" s="30"/>
      <c r="W341" s="30"/>
      <c r="X341" s="30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30"/>
      <c r="AX341" s="30"/>
      <c r="AY341" s="30"/>
      <c r="AZ341" s="28"/>
      <c r="BA341" s="28"/>
      <c r="BB341" s="28"/>
      <c r="BC341" s="28"/>
      <c r="BD341" s="28"/>
      <c r="BE341" s="29"/>
      <c r="BF341" s="31">
        <f t="shared" si="10"/>
        <v>7</v>
      </c>
      <c r="BG341" s="32"/>
      <c r="BH341" s="22">
        <f>SUM(K341:BE341)+COUNTIF(K341:BE341,"x")</f>
        <v>7</v>
      </c>
      <c r="BI341" s="22">
        <f>SUM(K341:BE341)+COUNTIF(K341:BE341,"x")+COUNTIF(K341:BE341,"e")</f>
        <v>7</v>
      </c>
      <c r="BJ341" s="33"/>
    </row>
    <row r="342" spans="1:62" s="22" customFormat="1" ht="21.75" customHeight="1" thickBot="1">
      <c r="A342" s="25"/>
      <c r="B342" s="25"/>
      <c r="C342" s="25"/>
      <c r="D342" s="25" t="s">
        <v>64</v>
      </c>
      <c r="E342" s="25"/>
      <c r="F342" s="34" t="s">
        <v>920</v>
      </c>
      <c r="G342" s="34" t="s">
        <v>921</v>
      </c>
      <c r="H342" s="35" t="s">
        <v>922</v>
      </c>
      <c r="I342" s="36"/>
      <c r="J342" s="37"/>
      <c r="K342" s="28"/>
      <c r="L342" s="28"/>
      <c r="M342" s="28"/>
      <c r="N342" s="28"/>
      <c r="O342" s="29"/>
      <c r="P342" s="29"/>
      <c r="Q342" s="29"/>
      <c r="R342" s="29"/>
      <c r="S342" s="29"/>
      <c r="T342" s="29"/>
      <c r="U342" s="30"/>
      <c r="V342" s="30"/>
      <c r="W342" s="30"/>
      <c r="X342" s="30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30"/>
      <c r="AX342" s="30"/>
      <c r="AY342" s="30"/>
      <c r="AZ342" s="28"/>
      <c r="BA342" s="28"/>
      <c r="BB342" s="28"/>
      <c r="BC342" s="28"/>
      <c r="BD342" s="28"/>
      <c r="BE342" s="29"/>
      <c r="BF342" s="31">
        <f t="shared" si="10"/>
        <v>0</v>
      </c>
      <c r="BG342" s="32"/>
      <c r="BH342" s="22">
        <f>SUM(K342:BE342)+COUNTIF(K342:BE342,"x")</f>
        <v>0</v>
      </c>
      <c r="BI342" s="22">
        <f>SUM(K342:BE342)+COUNTIF(K342:BE342,"x")+COUNTIF(K342:BE342,"e")</f>
        <v>0</v>
      </c>
      <c r="BJ342" s="33"/>
    </row>
    <row r="343" spans="1:62" s="22" customFormat="1" ht="21.75" customHeight="1" thickBot="1">
      <c r="A343" s="25"/>
      <c r="B343" s="25"/>
      <c r="C343" s="25"/>
      <c r="D343" s="25"/>
      <c r="E343" s="25"/>
      <c r="F343" s="34" t="s">
        <v>923</v>
      </c>
      <c r="G343" s="34" t="s">
        <v>924</v>
      </c>
      <c r="H343" s="35" t="s">
        <v>925</v>
      </c>
      <c r="I343" s="36"/>
      <c r="J343" s="37" t="s">
        <v>78</v>
      </c>
      <c r="K343" s="28"/>
      <c r="L343" s="28"/>
      <c r="M343" s="28"/>
      <c r="N343" s="28"/>
      <c r="O343" s="29"/>
      <c r="P343" s="29"/>
      <c r="Q343" s="29"/>
      <c r="R343" s="29"/>
      <c r="S343" s="29"/>
      <c r="T343" s="29"/>
      <c r="U343" s="30"/>
      <c r="V343" s="30"/>
      <c r="W343" s="30"/>
      <c r="X343" s="30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30"/>
      <c r="AX343" s="30"/>
      <c r="AY343" s="30"/>
      <c r="AZ343" s="28"/>
      <c r="BA343" s="28"/>
      <c r="BB343" s="28"/>
      <c r="BC343" s="28"/>
      <c r="BD343" s="28"/>
      <c r="BE343" s="29"/>
      <c r="BF343" s="31">
        <f t="shared" si="10"/>
        <v>0</v>
      </c>
      <c r="BG343" s="32"/>
      <c r="BH343" s="22">
        <f>SUM(K343:BE343)+COUNTIF(K343:BE343,"x")</f>
        <v>0</v>
      </c>
      <c r="BI343" s="22">
        <f>SUM(K343:BE343)+COUNTIF(K343:BE343,"x")+COUNTIF(K343:BE343,"e")</f>
        <v>0</v>
      </c>
      <c r="BJ343" s="33"/>
    </row>
    <row r="344" spans="1:62" s="22" customFormat="1" ht="21.75" customHeight="1" thickBot="1">
      <c r="A344" s="25"/>
      <c r="B344" s="25"/>
      <c r="C344" s="25"/>
      <c r="D344" s="25"/>
      <c r="E344" s="25"/>
      <c r="F344" s="34" t="s">
        <v>926</v>
      </c>
      <c r="G344" s="34" t="s">
        <v>927</v>
      </c>
      <c r="H344" s="35" t="s">
        <v>928</v>
      </c>
      <c r="I344" s="36"/>
      <c r="J344" s="37"/>
      <c r="K344" s="28"/>
      <c r="L344" s="28"/>
      <c r="M344" s="28"/>
      <c r="N344" s="28"/>
      <c r="O344" s="29"/>
      <c r="P344" s="29"/>
      <c r="Q344" s="29"/>
      <c r="R344" s="29"/>
      <c r="S344" s="29"/>
      <c r="T344" s="29"/>
      <c r="U344" s="30"/>
      <c r="V344" s="30"/>
      <c r="W344" s="30"/>
      <c r="X344" s="30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30"/>
      <c r="AX344" s="30"/>
      <c r="AY344" s="30"/>
      <c r="AZ344" s="28"/>
      <c r="BA344" s="28"/>
      <c r="BB344" s="28"/>
      <c r="BC344" s="28"/>
      <c r="BD344" s="28"/>
      <c r="BE344" s="29"/>
      <c r="BF344" s="31">
        <f t="shared" si="10"/>
        <v>0</v>
      </c>
      <c r="BG344" s="32"/>
      <c r="BH344" s="22">
        <f>SUM(K344:BE344)+COUNTIF(K344:BE344,"x")</f>
        <v>0</v>
      </c>
      <c r="BI344" s="22">
        <f>SUM(K344:BE344)+COUNTIF(K344:BE344,"x")+COUNTIF(K344:BE344,"e")</f>
        <v>0</v>
      </c>
      <c r="BJ344" s="33"/>
    </row>
    <row r="345" spans="1:62" s="22" customFormat="1" ht="21.75" customHeight="1" thickBot="1">
      <c r="A345" s="25"/>
      <c r="B345" s="25"/>
      <c r="C345" s="25"/>
      <c r="D345" s="25" t="s">
        <v>64</v>
      </c>
      <c r="E345" s="25"/>
      <c r="F345" s="34" t="s">
        <v>929</v>
      </c>
      <c r="G345" s="34" t="s">
        <v>930</v>
      </c>
      <c r="H345" s="35" t="s">
        <v>931</v>
      </c>
      <c r="I345" s="36"/>
      <c r="J345" s="37"/>
      <c r="K345" s="28"/>
      <c r="L345" s="28"/>
      <c r="M345" s="28"/>
      <c r="N345" s="28"/>
      <c r="O345" s="29"/>
      <c r="P345" s="29"/>
      <c r="Q345" s="29"/>
      <c r="R345" s="29"/>
      <c r="S345" s="29"/>
      <c r="T345" s="29"/>
      <c r="U345" s="30"/>
      <c r="V345" s="30"/>
      <c r="W345" s="30"/>
      <c r="X345" s="30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30"/>
      <c r="AX345" s="30"/>
      <c r="AY345" s="30"/>
      <c r="AZ345" s="28"/>
      <c r="BA345" s="28"/>
      <c r="BB345" s="28"/>
      <c r="BC345" s="28"/>
      <c r="BD345" s="28"/>
      <c r="BE345" s="29"/>
      <c r="BF345" s="31">
        <f t="shared" si="10"/>
        <v>0</v>
      </c>
      <c r="BG345" s="32"/>
      <c r="BH345" s="22">
        <f>SUM(K345:BE345)+COUNTIF(K345:BE345,"x")</f>
        <v>0</v>
      </c>
      <c r="BI345" s="22">
        <f>SUM(K345:BE345)+COUNTIF(K345:BE345,"x")+COUNTIF(K345:BE345,"e")</f>
        <v>0</v>
      </c>
      <c r="BJ345" s="33"/>
    </row>
    <row r="346" spans="1:62" s="22" customFormat="1" ht="21.75" customHeight="1" thickBot="1">
      <c r="A346" s="25"/>
      <c r="B346" s="25" t="s">
        <v>64</v>
      </c>
      <c r="C346" s="25" t="s">
        <v>64</v>
      </c>
      <c r="D346" s="25" t="s">
        <v>64</v>
      </c>
      <c r="E346" s="25" t="s">
        <v>64</v>
      </c>
      <c r="F346" s="34" t="s">
        <v>932</v>
      </c>
      <c r="G346" s="34" t="s">
        <v>933</v>
      </c>
      <c r="H346" s="35" t="s">
        <v>934</v>
      </c>
      <c r="I346" s="36"/>
      <c r="J346" s="37"/>
      <c r="K346" s="28">
        <v>1</v>
      </c>
      <c r="L346" s="28"/>
      <c r="M346" s="28"/>
      <c r="N346" s="28">
        <v>25</v>
      </c>
      <c r="O346" s="29">
        <v>42</v>
      </c>
      <c r="P346" s="29">
        <v>3</v>
      </c>
      <c r="Q346" s="29">
        <v>20</v>
      </c>
      <c r="R346" s="29">
        <v>350</v>
      </c>
      <c r="S346" s="29">
        <v>3</v>
      </c>
      <c r="T346" s="29"/>
      <c r="U346" s="30"/>
      <c r="V346" s="30"/>
      <c r="W346" s="30"/>
      <c r="X346" s="30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30"/>
      <c r="AX346" s="30"/>
      <c r="AY346" s="30"/>
      <c r="AZ346" s="28"/>
      <c r="BA346" s="28"/>
      <c r="BB346" s="28"/>
      <c r="BC346" s="28"/>
      <c r="BD346" s="28"/>
      <c r="BE346" s="29"/>
      <c r="BF346" s="31">
        <f t="shared" si="10"/>
        <v>444</v>
      </c>
      <c r="BG346" s="32"/>
      <c r="BH346" s="22">
        <f>SUM(K346:BE346)+COUNTIF(K346:BE346,"x")</f>
        <v>444</v>
      </c>
      <c r="BI346" s="22">
        <f>SUM(K346:BE346)+COUNTIF(K346:BE346,"x")+COUNTIF(K346:BE346,"e")</f>
        <v>444</v>
      </c>
      <c r="BJ346" s="33"/>
    </row>
    <row r="347" spans="1:62" s="22" customFormat="1" ht="21.75" customHeight="1" thickBot="1">
      <c r="A347" s="25"/>
      <c r="B347" s="25"/>
      <c r="C347" s="25"/>
      <c r="D347" s="25" t="s">
        <v>64</v>
      </c>
      <c r="E347" s="25" t="s">
        <v>64</v>
      </c>
      <c r="F347" s="34" t="s">
        <v>935</v>
      </c>
      <c r="G347" s="34" t="s">
        <v>936</v>
      </c>
      <c r="H347" s="35" t="s">
        <v>937</v>
      </c>
      <c r="I347" s="36"/>
      <c r="J347" s="37"/>
      <c r="K347" s="28"/>
      <c r="L347" s="28"/>
      <c r="M347" s="28"/>
      <c r="N347" s="28"/>
      <c r="O347" s="29"/>
      <c r="P347" s="29"/>
      <c r="Q347" s="29"/>
      <c r="R347" s="29"/>
      <c r="S347" s="29"/>
      <c r="T347" s="29"/>
      <c r="U347" s="30"/>
      <c r="V347" s="30"/>
      <c r="W347" s="30"/>
      <c r="X347" s="30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30"/>
      <c r="AX347" s="30"/>
      <c r="AY347" s="30"/>
      <c r="AZ347" s="28"/>
      <c r="BA347" s="28"/>
      <c r="BB347" s="28"/>
      <c r="BC347" s="28"/>
      <c r="BD347" s="28"/>
      <c r="BE347" s="29"/>
      <c r="BF347" s="31">
        <f t="shared" si="10"/>
        <v>0</v>
      </c>
      <c r="BG347" s="32"/>
      <c r="BH347" s="22">
        <f>SUM(K347:BE347)+COUNTIF(K347:BE347,"x")</f>
        <v>0</v>
      </c>
      <c r="BI347" s="22">
        <f>SUM(K347:BE347)+COUNTIF(K347:BE347,"x")+COUNTIF(K347:BE347,"e")</f>
        <v>0</v>
      </c>
      <c r="BJ347" s="33"/>
    </row>
    <row r="348" spans="1:62" s="22" customFormat="1" ht="21.75" customHeight="1" thickBot="1">
      <c r="A348" s="25"/>
      <c r="B348" s="25"/>
      <c r="C348" s="25"/>
      <c r="D348" s="25"/>
      <c r="E348" s="25"/>
      <c r="F348" s="34" t="s">
        <v>938</v>
      </c>
      <c r="G348" s="34" t="s">
        <v>939</v>
      </c>
      <c r="H348" s="35" t="s">
        <v>940</v>
      </c>
      <c r="I348" s="36"/>
      <c r="J348" s="37"/>
      <c r="K348" s="28"/>
      <c r="L348" s="28"/>
      <c r="M348" s="28"/>
      <c r="N348" s="28"/>
      <c r="O348" s="29"/>
      <c r="P348" s="29"/>
      <c r="Q348" s="29"/>
      <c r="R348" s="29"/>
      <c r="S348" s="29"/>
      <c r="T348" s="29"/>
      <c r="U348" s="30"/>
      <c r="V348" s="30"/>
      <c r="W348" s="30"/>
      <c r="X348" s="30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30"/>
      <c r="AX348" s="30"/>
      <c r="AY348" s="30"/>
      <c r="AZ348" s="28"/>
      <c r="BA348" s="28"/>
      <c r="BB348" s="28"/>
      <c r="BC348" s="28"/>
      <c r="BD348" s="28"/>
      <c r="BE348" s="29"/>
      <c r="BF348" s="31">
        <f t="shared" si="10"/>
        <v>0</v>
      </c>
      <c r="BG348" s="32"/>
      <c r="BH348" s="22">
        <f>SUM(K348:BE348)+COUNTIF(K348:BE348,"x")</f>
        <v>0</v>
      </c>
      <c r="BI348" s="22">
        <f>SUM(K348:BE348)+COUNTIF(K348:BE348,"x")+COUNTIF(K348:BE348,"e")</f>
        <v>0</v>
      </c>
      <c r="BJ348" s="33"/>
    </row>
    <row r="349" spans="1:62" s="22" customFormat="1" ht="21.75" customHeight="1" thickBot="1">
      <c r="A349" s="25"/>
      <c r="B349" s="25"/>
      <c r="C349" s="25"/>
      <c r="D349" s="25"/>
      <c r="E349" s="25"/>
      <c r="F349" s="34" t="s">
        <v>941</v>
      </c>
      <c r="G349" s="34" t="s">
        <v>942</v>
      </c>
      <c r="H349" s="35" t="s">
        <v>943</v>
      </c>
      <c r="I349" s="36"/>
      <c r="J349" s="37"/>
      <c r="K349" s="28"/>
      <c r="L349" s="28"/>
      <c r="M349" s="28"/>
      <c r="N349" s="28"/>
      <c r="O349" s="29"/>
      <c r="P349" s="29"/>
      <c r="Q349" s="29"/>
      <c r="R349" s="29"/>
      <c r="S349" s="29"/>
      <c r="T349" s="29"/>
      <c r="U349" s="30"/>
      <c r="V349" s="30"/>
      <c r="W349" s="30"/>
      <c r="X349" s="30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30"/>
      <c r="AX349" s="30"/>
      <c r="AY349" s="30"/>
      <c r="AZ349" s="28"/>
      <c r="BA349" s="28"/>
      <c r="BB349" s="28"/>
      <c r="BC349" s="28"/>
      <c r="BD349" s="28"/>
      <c r="BE349" s="29"/>
      <c r="BF349" s="31">
        <f t="shared" si="10"/>
        <v>0</v>
      </c>
      <c r="BG349" s="32"/>
      <c r="BH349" s="22">
        <f>SUM(K349:BE349)+COUNTIF(K349:BE349,"x")</f>
        <v>0</v>
      </c>
      <c r="BI349" s="22">
        <f>SUM(K349:BE349)+COUNTIF(K349:BE349,"x")+COUNTIF(K349:BE349,"e")</f>
        <v>0</v>
      </c>
      <c r="BJ349" s="33"/>
    </row>
    <row r="350" spans="1:62" s="22" customFormat="1" ht="21.75" customHeight="1" thickBot="1">
      <c r="A350" s="25"/>
      <c r="B350" s="25"/>
      <c r="C350" s="25"/>
      <c r="D350" s="25"/>
      <c r="E350" s="25"/>
      <c r="F350" s="34" t="s">
        <v>944</v>
      </c>
      <c r="G350" s="34" t="s">
        <v>945</v>
      </c>
      <c r="H350" s="35" t="s">
        <v>946</v>
      </c>
      <c r="I350" s="36"/>
      <c r="J350" s="37"/>
      <c r="K350" s="28"/>
      <c r="L350" s="28"/>
      <c r="M350" s="28"/>
      <c r="N350" s="28"/>
      <c r="O350" s="29"/>
      <c r="P350" s="29"/>
      <c r="Q350" s="29"/>
      <c r="R350" s="29"/>
      <c r="S350" s="29"/>
      <c r="T350" s="29"/>
      <c r="U350" s="30"/>
      <c r="V350" s="30"/>
      <c r="W350" s="30"/>
      <c r="X350" s="30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30"/>
      <c r="AX350" s="30"/>
      <c r="AY350" s="30"/>
      <c r="AZ350" s="28"/>
      <c r="BA350" s="28"/>
      <c r="BB350" s="28"/>
      <c r="BC350" s="28"/>
      <c r="BD350" s="28"/>
      <c r="BE350" s="29"/>
      <c r="BF350" s="31">
        <f t="shared" si="10"/>
        <v>0</v>
      </c>
      <c r="BG350" s="32"/>
      <c r="BH350" s="22">
        <f>SUM(K350:BE350)+COUNTIF(K350:BE350,"x")</f>
        <v>0</v>
      </c>
      <c r="BI350" s="22">
        <f>SUM(K350:BE350)+COUNTIF(K350:BE350,"x")+COUNTIF(K350:BE350,"e")</f>
        <v>0</v>
      </c>
      <c r="BJ350" s="33"/>
    </row>
    <row r="351" spans="1:62" s="22" customFormat="1" ht="21.75" customHeight="1" thickBot="1">
      <c r="A351" s="25"/>
      <c r="B351" s="25"/>
      <c r="C351" s="25"/>
      <c r="D351" s="25"/>
      <c r="E351" s="25"/>
      <c r="F351" s="34" t="s">
        <v>947</v>
      </c>
      <c r="G351" s="34" t="s">
        <v>948</v>
      </c>
      <c r="H351" s="35" t="s">
        <v>949</v>
      </c>
      <c r="I351" s="36"/>
      <c r="J351" s="37"/>
      <c r="K351" s="28"/>
      <c r="L351" s="28"/>
      <c r="M351" s="28"/>
      <c r="N351" s="28"/>
      <c r="O351" s="29"/>
      <c r="P351" s="29"/>
      <c r="Q351" s="29"/>
      <c r="R351" s="29"/>
      <c r="S351" s="29"/>
      <c r="T351" s="29"/>
      <c r="U351" s="30"/>
      <c r="V351" s="30"/>
      <c r="W351" s="30"/>
      <c r="X351" s="30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30"/>
      <c r="AX351" s="30"/>
      <c r="AY351" s="30"/>
      <c r="AZ351" s="28"/>
      <c r="BA351" s="28"/>
      <c r="BB351" s="28"/>
      <c r="BC351" s="28"/>
      <c r="BD351" s="28"/>
      <c r="BE351" s="29"/>
      <c r="BF351" s="31">
        <f t="shared" si="10"/>
        <v>0</v>
      </c>
      <c r="BG351" s="32"/>
      <c r="BH351" s="22">
        <f>SUM(K351:BE351)+COUNTIF(K351:BE351,"x")</f>
        <v>0</v>
      </c>
      <c r="BI351" s="22">
        <f>SUM(K351:BE351)+COUNTIF(K351:BE351,"x")+COUNTIF(K351:BE351,"e")</f>
        <v>0</v>
      </c>
      <c r="BJ351" s="33"/>
    </row>
    <row r="352" spans="1:62" s="22" customFormat="1" ht="21.75" customHeight="1" thickBot="1">
      <c r="A352" s="25"/>
      <c r="B352" s="25"/>
      <c r="C352" s="25"/>
      <c r="D352" s="25" t="s">
        <v>64</v>
      </c>
      <c r="E352" s="25"/>
      <c r="F352" s="34" t="s">
        <v>950</v>
      </c>
      <c r="G352" s="34" t="s">
        <v>951</v>
      </c>
      <c r="H352" s="35" t="s">
        <v>952</v>
      </c>
      <c r="I352" s="36"/>
      <c r="J352" s="37"/>
      <c r="K352" s="28"/>
      <c r="L352" s="28"/>
      <c r="M352" s="28"/>
      <c r="N352" s="28"/>
      <c r="O352" s="29"/>
      <c r="P352" s="29"/>
      <c r="Q352" s="29">
        <v>1</v>
      </c>
      <c r="R352" s="29"/>
      <c r="S352" s="29"/>
      <c r="T352" s="29"/>
      <c r="U352" s="30"/>
      <c r="V352" s="30"/>
      <c r="W352" s="30"/>
      <c r="X352" s="30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30"/>
      <c r="AX352" s="30"/>
      <c r="AY352" s="30"/>
      <c r="AZ352" s="28"/>
      <c r="BA352" s="28"/>
      <c r="BB352" s="28"/>
      <c r="BC352" s="28"/>
      <c r="BD352" s="28"/>
      <c r="BE352" s="29"/>
      <c r="BF352" s="31">
        <f t="shared" si="10"/>
        <v>1</v>
      </c>
      <c r="BG352" s="32"/>
      <c r="BH352" s="22">
        <f>SUM(K352:BE352)+COUNTIF(K352:BE352,"x")</f>
        <v>1</v>
      </c>
      <c r="BI352" s="22">
        <f>SUM(K352:BE352)+COUNTIF(K352:BE352,"x")+COUNTIF(K352:BE352,"e")</f>
        <v>1</v>
      </c>
      <c r="BJ352" s="33"/>
    </row>
    <row r="353" spans="1:62" s="22" customFormat="1" ht="21.75" customHeight="1" thickBot="1">
      <c r="A353" s="25"/>
      <c r="B353" s="25" t="s">
        <v>64</v>
      </c>
      <c r="C353" s="25"/>
      <c r="D353" s="25" t="s">
        <v>64</v>
      </c>
      <c r="E353" s="25" t="s">
        <v>64</v>
      </c>
      <c r="F353" s="34" t="s">
        <v>953</v>
      </c>
      <c r="G353" s="34" t="s">
        <v>954</v>
      </c>
      <c r="H353" s="35" t="s">
        <v>955</v>
      </c>
      <c r="I353" s="36"/>
      <c r="J353" s="37"/>
      <c r="K353" s="28">
        <v>5</v>
      </c>
      <c r="L353" s="28">
        <v>10</v>
      </c>
      <c r="M353" s="28"/>
      <c r="N353" s="28">
        <v>10</v>
      </c>
      <c r="O353" s="29">
        <v>13</v>
      </c>
      <c r="P353" s="29">
        <v>1</v>
      </c>
      <c r="Q353" s="29">
        <v>4</v>
      </c>
      <c r="R353" s="29"/>
      <c r="S353" s="29"/>
      <c r="T353" s="29"/>
      <c r="U353" s="30"/>
      <c r="V353" s="30"/>
      <c r="W353" s="30"/>
      <c r="X353" s="30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30"/>
      <c r="AX353" s="30"/>
      <c r="AY353" s="30"/>
      <c r="AZ353" s="28"/>
      <c r="BA353" s="28"/>
      <c r="BB353" s="28"/>
      <c r="BC353" s="28"/>
      <c r="BD353" s="28"/>
      <c r="BE353" s="29"/>
      <c r="BF353" s="31">
        <f t="shared" si="10"/>
        <v>43</v>
      </c>
      <c r="BG353" s="32"/>
      <c r="BH353" s="22">
        <f>SUM(K353:BE353)+COUNTIF(K353:BE353,"x")</f>
        <v>43</v>
      </c>
      <c r="BI353" s="22">
        <f>SUM(K353:BE353)+COUNTIF(K353:BE353,"x")+COUNTIF(K353:BE353,"e")</f>
        <v>43</v>
      </c>
      <c r="BJ353" s="33"/>
    </row>
    <row r="354" spans="1:62" s="22" customFormat="1" ht="21.75" customHeight="1" thickBot="1">
      <c r="A354" s="25"/>
      <c r="B354" s="25" t="s">
        <v>64</v>
      </c>
      <c r="C354" s="25" t="s">
        <v>64</v>
      </c>
      <c r="D354" s="25" t="s">
        <v>64</v>
      </c>
      <c r="E354" s="25" t="s">
        <v>64</v>
      </c>
      <c r="F354" s="34" t="s">
        <v>956</v>
      </c>
      <c r="G354" s="34" t="s">
        <v>957</v>
      </c>
      <c r="H354" s="35" t="s">
        <v>958</v>
      </c>
      <c r="I354" s="36"/>
      <c r="J354" s="37"/>
      <c r="K354" s="28"/>
      <c r="L354" s="28">
        <v>2</v>
      </c>
      <c r="M354" s="28">
        <v>3</v>
      </c>
      <c r="N354" s="28">
        <v>40</v>
      </c>
      <c r="O354" s="29">
        <v>7</v>
      </c>
      <c r="P354" s="29">
        <v>2</v>
      </c>
      <c r="Q354" s="29">
        <v>19</v>
      </c>
      <c r="R354" s="29">
        <v>6</v>
      </c>
      <c r="S354" s="29">
        <v>2</v>
      </c>
      <c r="T354" s="29"/>
      <c r="U354" s="30"/>
      <c r="V354" s="30"/>
      <c r="W354" s="30"/>
      <c r="X354" s="30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30"/>
      <c r="AX354" s="30"/>
      <c r="AY354" s="30"/>
      <c r="AZ354" s="28"/>
      <c r="BA354" s="28"/>
      <c r="BB354" s="28"/>
      <c r="BC354" s="28"/>
      <c r="BD354" s="28"/>
      <c r="BE354" s="29"/>
      <c r="BF354" s="31">
        <f t="shared" si="10"/>
        <v>81</v>
      </c>
      <c r="BG354" s="32"/>
      <c r="BH354" s="22">
        <f>SUM(K354:BE354)+COUNTIF(K354:BE354,"x")</f>
        <v>81</v>
      </c>
      <c r="BI354" s="22">
        <f>SUM(K354:BE354)+COUNTIF(K354:BE354,"x")+COUNTIF(K354:BE354,"e")</f>
        <v>81</v>
      </c>
      <c r="BJ354" s="33"/>
    </row>
    <row r="355" spans="1:62" s="22" customFormat="1" ht="21.75" customHeight="1" thickBot="1">
      <c r="A355" s="25"/>
      <c r="B355" s="25"/>
      <c r="C355" s="25"/>
      <c r="D355" s="25"/>
      <c r="E355" s="25"/>
      <c r="F355" s="34" t="s">
        <v>959</v>
      </c>
      <c r="G355" s="34" t="s">
        <v>960</v>
      </c>
      <c r="H355" s="35" t="s">
        <v>961</v>
      </c>
      <c r="I355" s="36"/>
      <c r="J355" s="37"/>
      <c r="K355" s="28">
        <v>2</v>
      </c>
      <c r="L355" s="28"/>
      <c r="M355" s="28"/>
      <c r="N355" s="28"/>
      <c r="O355" s="29">
        <v>1</v>
      </c>
      <c r="P355" s="29"/>
      <c r="Q355" s="29">
        <v>10</v>
      </c>
      <c r="R355" s="29"/>
      <c r="S355" s="29"/>
      <c r="T355" s="29"/>
      <c r="U355" s="30"/>
      <c r="V355" s="30"/>
      <c r="W355" s="30"/>
      <c r="X355" s="30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30"/>
      <c r="AX355" s="30"/>
      <c r="AY355" s="30"/>
      <c r="AZ355" s="28"/>
      <c r="BA355" s="28"/>
      <c r="BB355" s="28"/>
      <c r="BC355" s="28"/>
      <c r="BD355" s="28"/>
      <c r="BE355" s="29"/>
      <c r="BF355" s="31">
        <f t="shared" si="10"/>
        <v>13</v>
      </c>
      <c r="BG355" s="32"/>
      <c r="BH355" s="22">
        <f>SUM(K355:BE355)+COUNTIF(K355:BE355,"x")</f>
        <v>13</v>
      </c>
      <c r="BI355" s="22">
        <f>SUM(K355:BE355)+COUNTIF(K355:BE355,"x")+COUNTIF(K355:BE355,"e")</f>
        <v>13</v>
      </c>
      <c r="BJ355" s="33"/>
    </row>
    <row r="356" spans="1:62" s="22" customFormat="1" ht="21.75" customHeight="1" thickBot="1">
      <c r="A356" s="25"/>
      <c r="B356" s="25" t="s">
        <v>64</v>
      </c>
      <c r="C356" s="25" t="s">
        <v>64</v>
      </c>
      <c r="D356" s="25" t="s">
        <v>64</v>
      </c>
      <c r="E356" s="25"/>
      <c r="F356" s="34" t="s">
        <v>962</v>
      </c>
      <c r="G356" s="34" t="s">
        <v>963</v>
      </c>
      <c r="H356" s="35" t="s">
        <v>964</v>
      </c>
      <c r="I356" s="36"/>
      <c r="J356" s="37"/>
      <c r="K356" s="28"/>
      <c r="L356" s="28"/>
      <c r="M356" s="28"/>
      <c r="N356" s="28"/>
      <c r="O356" s="29"/>
      <c r="P356" s="29"/>
      <c r="Q356" s="29"/>
      <c r="R356" s="29"/>
      <c r="S356" s="29"/>
      <c r="T356" s="29"/>
      <c r="U356" s="30"/>
      <c r="V356" s="30"/>
      <c r="W356" s="30"/>
      <c r="X356" s="30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30"/>
      <c r="AX356" s="30"/>
      <c r="AY356" s="30"/>
      <c r="AZ356" s="28"/>
      <c r="BA356" s="28"/>
      <c r="BB356" s="28"/>
      <c r="BC356" s="28"/>
      <c r="BD356" s="28"/>
      <c r="BE356" s="29"/>
      <c r="BF356" s="31">
        <f t="shared" si="10"/>
        <v>0</v>
      </c>
      <c r="BG356" s="32"/>
      <c r="BH356" s="22">
        <f>SUM(K356:BE356)+COUNTIF(K356:BE356,"x")</f>
        <v>0</v>
      </c>
      <c r="BI356" s="22">
        <f>SUM(K356:BE356)+COUNTIF(K356:BE356,"x")+COUNTIF(K356:BE356,"e")</f>
        <v>0</v>
      </c>
      <c r="BJ356" s="33"/>
    </row>
    <row r="357" spans="1:62" s="22" customFormat="1" ht="21.75" customHeight="1" thickBot="1">
      <c r="A357" s="25"/>
      <c r="B357" s="25"/>
      <c r="C357" s="25"/>
      <c r="D357" s="25" t="s">
        <v>64</v>
      </c>
      <c r="E357" s="25" t="s">
        <v>64</v>
      </c>
      <c r="F357" s="34" t="s">
        <v>965</v>
      </c>
      <c r="G357" s="34" t="s">
        <v>966</v>
      </c>
      <c r="H357" s="35" t="s">
        <v>967</v>
      </c>
      <c r="I357" s="36"/>
      <c r="J357" s="37"/>
      <c r="K357" s="28"/>
      <c r="L357" s="28">
        <v>50</v>
      </c>
      <c r="M357" s="28">
        <v>35</v>
      </c>
      <c r="N357" s="28"/>
      <c r="O357" s="29"/>
      <c r="P357" s="29"/>
      <c r="Q357" s="29"/>
      <c r="R357" s="29"/>
      <c r="S357" s="29"/>
      <c r="T357" s="29"/>
      <c r="U357" s="30"/>
      <c r="V357" s="30"/>
      <c r="W357" s="30"/>
      <c r="X357" s="30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30"/>
      <c r="AX357" s="30"/>
      <c r="AY357" s="30"/>
      <c r="AZ357" s="28"/>
      <c r="BA357" s="28"/>
      <c r="BB357" s="28"/>
      <c r="BC357" s="28"/>
      <c r="BD357" s="28"/>
      <c r="BE357" s="29"/>
      <c r="BF357" s="31">
        <f t="shared" si="10"/>
        <v>85</v>
      </c>
      <c r="BG357" s="32"/>
      <c r="BH357" s="22">
        <f>SUM(K357:BE357)+COUNTIF(K357:BE357,"x")</f>
        <v>85</v>
      </c>
      <c r="BI357" s="22">
        <f>SUM(K357:BE357)+COUNTIF(K357:BE357,"x")+COUNTIF(K357:BE357,"e")</f>
        <v>85</v>
      </c>
      <c r="BJ357" s="33"/>
    </row>
    <row r="358" spans="1:62" s="22" customFormat="1" ht="21.75" customHeight="1" thickBot="1">
      <c r="A358" s="25"/>
      <c r="B358" s="25"/>
      <c r="C358" s="25"/>
      <c r="D358" s="25"/>
      <c r="E358" s="25"/>
      <c r="F358" s="34" t="s">
        <v>968</v>
      </c>
      <c r="G358" s="34" t="s">
        <v>969</v>
      </c>
      <c r="H358" s="35" t="s">
        <v>970</v>
      </c>
      <c r="I358" s="36"/>
      <c r="J358" s="37"/>
      <c r="K358" s="28"/>
      <c r="L358" s="28"/>
      <c r="M358" s="28"/>
      <c r="N358" s="28"/>
      <c r="O358" s="29"/>
      <c r="P358" s="29"/>
      <c r="Q358" s="29"/>
      <c r="R358" s="29"/>
      <c r="S358" s="29"/>
      <c r="T358" s="29"/>
      <c r="U358" s="30"/>
      <c r="V358" s="30"/>
      <c r="W358" s="30"/>
      <c r="X358" s="30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30"/>
      <c r="AX358" s="30"/>
      <c r="AY358" s="30"/>
      <c r="AZ358" s="28"/>
      <c r="BA358" s="28"/>
      <c r="BB358" s="28"/>
      <c r="BC358" s="28"/>
      <c r="BD358" s="28"/>
      <c r="BE358" s="29"/>
      <c r="BF358" s="31">
        <f t="shared" si="10"/>
        <v>0</v>
      </c>
      <c r="BG358" s="32"/>
      <c r="BH358" s="22">
        <f>SUM(K358:BE358)+COUNTIF(K358:BE358,"x")</f>
        <v>0</v>
      </c>
      <c r="BI358" s="22">
        <f>SUM(K358:BE358)+COUNTIF(K358:BE358,"x")+COUNTIF(K358:BE358,"e")</f>
        <v>0</v>
      </c>
      <c r="BJ358" s="33"/>
    </row>
    <row r="359" spans="1:62" s="22" customFormat="1" ht="21.75" customHeight="1" thickBot="1">
      <c r="A359" s="25"/>
      <c r="B359" s="25"/>
      <c r="C359" s="25"/>
      <c r="D359" s="25" t="s">
        <v>64</v>
      </c>
      <c r="E359" s="25"/>
      <c r="F359" s="34" t="s">
        <v>971</v>
      </c>
      <c r="G359" s="34" t="s">
        <v>972</v>
      </c>
      <c r="H359" s="35" t="s">
        <v>973</v>
      </c>
      <c r="I359" s="36"/>
      <c r="J359" s="37"/>
      <c r="K359" s="28"/>
      <c r="L359" s="28"/>
      <c r="M359" s="28"/>
      <c r="N359" s="28"/>
      <c r="O359" s="29"/>
      <c r="P359" s="29"/>
      <c r="Q359" s="29">
        <v>5</v>
      </c>
      <c r="R359" s="29"/>
      <c r="S359" s="29"/>
      <c r="T359" s="29"/>
      <c r="U359" s="30"/>
      <c r="V359" s="30"/>
      <c r="W359" s="30"/>
      <c r="X359" s="30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30"/>
      <c r="AX359" s="30"/>
      <c r="AY359" s="30"/>
      <c r="AZ359" s="28"/>
      <c r="BA359" s="28"/>
      <c r="BB359" s="28"/>
      <c r="BC359" s="28"/>
      <c r="BD359" s="28"/>
      <c r="BE359" s="29"/>
      <c r="BF359" s="31">
        <f t="shared" si="10"/>
        <v>5</v>
      </c>
      <c r="BG359" s="32"/>
      <c r="BH359" s="22">
        <f>SUM(K359:BE359)+COUNTIF(K359:BE359,"x")</f>
        <v>5</v>
      </c>
      <c r="BI359" s="22">
        <f>SUM(K359:BE359)+COUNTIF(K359:BE359,"x")+COUNTIF(K359:BE359,"e")</f>
        <v>5</v>
      </c>
      <c r="BJ359" s="33"/>
    </row>
    <row r="360" spans="1:62" s="22" customFormat="1" ht="21.75" customHeight="1" thickBot="1">
      <c r="A360" s="25"/>
      <c r="B360" s="25"/>
      <c r="C360" s="25"/>
      <c r="D360" s="25"/>
      <c r="E360" s="25"/>
      <c r="F360" s="34" t="s">
        <v>974</v>
      </c>
      <c r="G360" s="34" t="s">
        <v>975</v>
      </c>
      <c r="H360" s="35" t="s">
        <v>976</v>
      </c>
      <c r="I360" s="36"/>
      <c r="J360" s="37" t="s">
        <v>78</v>
      </c>
      <c r="K360" s="28"/>
      <c r="L360" s="28"/>
      <c r="M360" s="28"/>
      <c r="N360" s="28"/>
      <c r="O360" s="29"/>
      <c r="P360" s="29"/>
      <c r="Q360" s="29"/>
      <c r="R360" s="29"/>
      <c r="S360" s="29"/>
      <c r="T360" s="29"/>
      <c r="U360" s="30"/>
      <c r="V360" s="30"/>
      <c r="W360" s="30"/>
      <c r="X360" s="30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30"/>
      <c r="AX360" s="30"/>
      <c r="AY360" s="30"/>
      <c r="AZ360" s="28"/>
      <c r="BA360" s="28"/>
      <c r="BB360" s="28"/>
      <c r="BC360" s="28"/>
      <c r="BD360" s="28"/>
      <c r="BE360" s="29"/>
      <c r="BF360" s="31">
        <f t="shared" si="10"/>
        <v>0</v>
      </c>
      <c r="BG360" s="32"/>
      <c r="BH360" s="22">
        <f>SUM(K360:BE360)+COUNTIF(K360:BE360,"x")</f>
        <v>0</v>
      </c>
      <c r="BI360" s="22">
        <f>SUM(K360:BE360)+COUNTIF(K360:BE360,"x")+COUNTIF(K360:BE360,"e")</f>
        <v>0</v>
      </c>
      <c r="BJ360" s="33"/>
    </row>
    <row r="361" spans="1:62" s="22" customFormat="1" ht="21.75" customHeight="1" thickBot="1">
      <c r="A361" s="25"/>
      <c r="B361" s="25" t="s">
        <v>64</v>
      </c>
      <c r="C361" s="25" t="s">
        <v>64</v>
      </c>
      <c r="D361" s="25" t="s">
        <v>64</v>
      </c>
      <c r="E361" s="25" t="s">
        <v>64</v>
      </c>
      <c r="F361" s="34" t="s">
        <v>977</v>
      </c>
      <c r="G361" s="34" t="s">
        <v>978</v>
      </c>
      <c r="H361" s="35" t="s">
        <v>979</v>
      </c>
      <c r="I361" s="36"/>
      <c r="J361" s="37"/>
      <c r="K361" s="28"/>
      <c r="L361" s="28"/>
      <c r="M361" s="28"/>
      <c r="N361" s="28">
        <v>150</v>
      </c>
      <c r="O361" s="29"/>
      <c r="P361" s="29"/>
      <c r="Q361" s="29">
        <v>11</v>
      </c>
      <c r="R361" s="29"/>
      <c r="S361" s="29"/>
      <c r="T361" s="29"/>
      <c r="U361" s="30"/>
      <c r="V361" s="30"/>
      <c r="W361" s="30"/>
      <c r="X361" s="30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30"/>
      <c r="AX361" s="30"/>
      <c r="AY361" s="30"/>
      <c r="AZ361" s="28"/>
      <c r="BA361" s="28"/>
      <c r="BB361" s="28"/>
      <c r="BC361" s="28"/>
      <c r="BD361" s="28"/>
      <c r="BE361" s="29"/>
      <c r="BF361" s="31">
        <f t="shared" si="10"/>
        <v>161</v>
      </c>
      <c r="BG361" s="32"/>
      <c r="BH361" s="22">
        <f>SUM(K361:BE361)+COUNTIF(K361:BE361,"x")</f>
        <v>161</v>
      </c>
      <c r="BI361" s="22">
        <f>SUM(K361:BE361)+COUNTIF(K361:BE361,"x")+COUNTIF(K361:BE361,"e")</f>
        <v>161</v>
      </c>
      <c r="BJ361" s="33"/>
    </row>
    <row r="362" spans="1:62" s="22" customFormat="1" ht="21.75" customHeight="1" thickBot="1">
      <c r="A362" s="25"/>
      <c r="B362" s="25" t="s">
        <v>64</v>
      </c>
      <c r="C362" s="25" t="s">
        <v>64</v>
      </c>
      <c r="D362" s="25" t="s">
        <v>64</v>
      </c>
      <c r="E362" s="25" t="s">
        <v>64</v>
      </c>
      <c r="F362" s="34" t="s">
        <v>980</v>
      </c>
      <c r="G362" s="34" t="s">
        <v>981</v>
      </c>
      <c r="H362" s="35" t="s">
        <v>982</v>
      </c>
      <c r="I362" s="36"/>
      <c r="J362" s="37"/>
      <c r="K362" s="28"/>
      <c r="L362" s="28">
        <v>1</v>
      </c>
      <c r="M362" s="28"/>
      <c r="N362" s="28">
        <v>50</v>
      </c>
      <c r="O362" s="29">
        <v>2</v>
      </c>
      <c r="P362" s="29"/>
      <c r="Q362" s="29">
        <v>17</v>
      </c>
      <c r="R362" s="29">
        <v>38</v>
      </c>
      <c r="S362" s="29">
        <v>1</v>
      </c>
      <c r="T362" s="29"/>
      <c r="U362" s="30"/>
      <c r="V362" s="30"/>
      <c r="W362" s="30"/>
      <c r="X362" s="30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30"/>
      <c r="AX362" s="30"/>
      <c r="AY362" s="30"/>
      <c r="AZ362" s="28"/>
      <c r="BA362" s="28"/>
      <c r="BB362" s="28"/>
      <c r="BC362" s="28"/>
      <c r="BD362" s="28"/>
      <c r="BE362" s="29"/>
      <c r="BF362" s="31">
        <f t="shared" si="10"/>
        <v>109</v>
      </c>
      <c r="BG362" s="32"/>
      <c r="BH362" s="22">
        <f>SUM(K362:BE362)+COUNTIF(K362:BE362,"x")</f>
        <v>109</v>
      </c>
      <c r="BI362" s="22">
        <f>SUM(K362:BE362)+COUNTIF(K362:BE362,"x")+COUNTIF(K362:BE362,"e")</f>
        <v>109</v>
      </c>
      <c r="BJ362" s="33"/>
    </row>
    <row r="363" spans="1:62" s="22" customFormat="1" ht="21.75" customHeight="1" thickBot="1">
      <c r="A363" s="25"/>
      <c r="B363" s="25"/>
      <c r="C363" s="25"/>
      <c r="D363" s="25"/>
      <c r="E363" s="25"/>
      <c r="F363" s="34" t="s">
        <v>983</v>
      </c>
      <c r="G363" s="34" t="s">
        <v>984</v>
      </c>
      <c r="H363" s="35" t="s">
        <v>985</v>
      </c>
      <c r="I363" s="36"/>
      <c r="J363" s="37" t="s">
        <v>78</v>
      </c>
      <c r="K363" s="28"/>
      <c r="L363" s="28"/>
      <c r="M363" s="28"/>
      <c r="N363" s="28"/>
      <c r="O363" s="29"/>
      <c r="P363" s="29"/>
      <c r="Q363" s="29"/>
      <c r="R363" s="29"/>
      <c r="S363" s="29"/>
      <c r="T363" s="29"/>
      <c r="U363" s="30"/>
      <c r="V363" s="30"/>
      <c r="W363" s="30"/>
      <c r="X363" s="30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30"/>
      <c r="AX363" s="30"/>
      <c r="AY363" s="30"/>
      <c r="AZ363" s="28"/>
      <c r="BA363" s="28"/>
      <c r="BB363" s="28"/>
      <c r="BC363" s="28"/>
      <c r="BD363" s="28"/>
      <c r="BE363" s="29"/>
      <c r="BF363" s="31">
        <f t="shared" si="10"/>
        <v>0</v>
      </c>
      <c r="BG363" s="32"/>
      <c r="BH363" s="22">
        <f>SUM(K363:BE363)+COUNTIF(K363:BE363,"x")</f>
        <v>0</v>
      </c>
      <c r="BI363" s="22">
        <f>SUM(K363:BE363)+COUNTIF(K363:BE363,"x")+COUNTIF(K363:BE363,"e")</f>
        <v>0</v>
      </c>
      <c r="BJ363" s="33"/>
    </row>
    <row r="364" spans="1:62" s="22" customFormat="1" ht="21.75" customHeight="1" thickBot="1">
      <c r="A364" s="25"/>
      <c r="B364" s="25"/>
      <c r="C364" s="25"/>
      <c r="D364" s="25"/>
      <c r="E364" s="25"/>
      <c r="F364" s="34" t="s">
        <v>986</v>
      </c>
      <c r="G364" s="34" t="s">
        <v>987</v>
      </c>
      <c r="H364" s="35" t="s">
        <v>988</v>
      </c>
      <c r="I364" s="36"/>
      <c r="J364" s="37" t="s">
        <v>135</v>
      </c>
      <c r="K364" s="28"/>
      <c r="L364" s="28"/>
      <c r="M364" s="28"/>
      <c r="N364" s="28"/>
      <c r="O364" s="29"/>
      <c r="P364" s="29"/>
      <c r="Q364" s="29"/>
      <c r="R364" s="29"/>
      <c r="S364" s="29"/>
      <c r="T364" s="29"/>
      <c r="U364" s="30"/>
      <c r="V364" s="30"/>
      <c r="W364" s="30"/>
      <c r="X364" s="30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30"/>
      <c r="AX364" s="30"/>
      <c r="AY364" s="30"/>
      <c r="AZ364" s="28"/>
      <c r="BA364" s="28"/>
      <c r="BB364" s="28"/>
      <c r="BC364" s="28"/>
      <c r="BD364" s="28"/>
      <c r="BE364" s="29"/>
      <c r="BF364" s="31">
        <f t="shared" si="10"/>
        <v>0</v>
      </c>
      <c r="BG364" s="32"/>
      <c r="BH364" s="22">
        <f>SUM(K364:BE364)+COUNTIF(K364:BE364,"x")</f>
        <v>0</v>
      </c>
      <c r="BI364" s="22">
        <f>SUM(K364:BE364)+COUNTIF(K364:BE364,"x")+COUNTIF(K364:BE364,"e")</f>
        <v>0</v>
      </c>
      <c r="BJ364" s="33"/>
    </row>
    <row r="365" spans="1:62" s="22" customFormat="1" ht="21.75" customHeight="1" thickBot="1">
      <c r="A365" s="25"/>
      <c r="B365" s="25"/>
      <c r="C365" s="25"/>
      <c r="D365" s="25"/>
      <c r="E365" s="25"/>
      <c r="F365" s="38"/>
      <c r="G365" s="165"/>
      <c r="H365" s="165"/>
      <c r="I365" s="36"/>
      <c r="J365" s="37"/>
      <c r="K365" s="28"/>
      <c r="L365" s="28"/>
      <c r="M365" s="28"/>
      <c r="N365" s="28"/>
      <c r="O365" s="29"/>
      <c r="P365" s="29"/>
      <c r="Q365" s="29"/>
      <c r="R365" s="29"/>
      <c r="S365" s="29"/>
      <c r="T365" s="29"/>
      <c r="U365" s="30"/>
      <c r="V365" s="30"/>
      <c r="W365" s="30"/>
      <c r="X365" s="30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30"/>
      <c r="AX365" s="30"/>
      <c r="AY365" s="30"/>
      <c r="AZ365" s="28"/>
      <c r="BA365" s="28"/>
      <c r="BB365" s="28"/>
      <c r="BC365" s="28"/>
      <c r="BD365" s="28"/>
      <c r="BE365" s="29"/>
      <c r="BF365" s="31"/>
      <c r="BG365" s="32"/>
      <c r="BH365" s="22">
        <f>SUM(K365:BE365)+COUNTIF(K365:BE365,"x")</f>
        <v>0</v>
      </c>
      <c r="BI365" s="22">
        <f>SUM(K365:BE365)+COUNTIF(K365:BE365,"x")+COUNTIF(K365:BE365,"e")</f>
        <v>0</v>
      </c>
      <c r="BJ365" s="33"/>
    </row>
    <row r="366" spans="1:62" s="22" customFormat="1" ht="21.75" customHeight="1" thickBot="1">
      <c r="A366" s="25"/>
      <c r="B366" s="25"/>
      <c r="C366" s="25"/>
      <c r="D366" s="25"/>
      <c r="E366" s="25"/>
      <c r="F366" s="164" t="s">
        <v>989</v>
      </c>
      <c r="G366" s="164"/>
      <c r="H366" s="164"/>
      <c r="I366" s="39"/>
      <c r="J366" s="37"/>
      <c r="K366" s="28"/>
      <c r="L366" s="28"/>
      <c r="M366" s="28"/>
      <c r="N366" s="28"/>
      <c r="O366" s="29"/>
      <c r="P366" s="29"/>
      <c r="Q366" s="29"/>
      <c r="R366" s="29"/>
      <c r="S366" s="29"/>
      <c r="T366" s="29"/>
      <c r="U366" s="30"/>
      <c r="V366" s="30"/>
      <c r="W366" s="30"/>
      <c r="X366" s="30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30"/>
      <c r="AX366" s="30"/>
      <c r="AY366" s="30"/>
      <c r="AZ366" s="28"/>
      <c r="BA366" s="28"/>
      <c r="BB366" s="28"/>
      <c r="BC366" s="28"/>
      <c r="BD366" s="28"/>
      <c r="BE366" s="29"/>
      <c r="BF366" s="31"/>
      <c r="BG366" s="32"/>
      <c r="BH366" s="22">
        <f>SUM(K366:BE366)+COUNTIF(K366:BE366,"x")</f>
        <v>0</v>
      </c>
      <c r="BI366" s="22">
        <f>SUM(K366:BE366)+COUNTIF(K366:BE366,"x")+COUNTIF(K366:BE366,"e")</f>
        <v>0</v>
      </c>
      <c r="BJ366" s="33"/>
    </row>
    <row r="367" spans="1:62" s="22" customFormat="1" ht="21.75" customHeight="1" thickBot="1">
      <c r="A367" s="25"/>
      <c r="B367" s="25"/>
      <c r="C367" s="25"/>
      <c r="D367" s="25"/>
      <c r="E367" s="25"/>
      <c r="F367" s="34" t="s">
        <v>990</v>
      </c>
      <c r="G367" s="34" t="s">
        <v>991</v>
      </c>
      <c r="H367" s="35" t="s">
        <v>992</v>
      </c>
      <c r="I367" s="36"/>
      <c r="J367" s="37"/>
      <c r="K367" s="28"/>
      <c r="L367" s="28">
        <v>5</v>
      </c>
      <c r="M367" s="28"/>
      <c r="N367" s="28"/>
      <c r="O367" s="29"/>
      <c r="P367" s="29"/>
      <c r="Q367" s="29"/>
      <c r="R367" s="29"/>
      <c r="S367" s="29"/>
      <c r="T367" s="29"/>
      <c r="U367" s="30"/>
      <c r="V367" s="30"/>
      <c r="W367" s="30"/>
      <c r="X367" s="30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30"/>
      <c r="AX367" s="30"/>
      <c r="AY367" s="30"/>
      <c r="AZ367" s="28"/>
      <c r="BA367" s="28"/>
      <c r="BB367" s="28"/>
      <c r="BC367" s="28"/>
      <c r="BD367" s="28"/>
      <c r="BE367" s="29"/>
      <c r="BF367" s="31">
        <f>SUM(K367:BE367)+COUNTIF(K367:BE367,"x")+COUNTIF(K367:BE367,"e")+COUNTIF(K367:BE367,"t")</f>
        <v>5</v>
      </c>
      <c r="BG367" s="32"/>
      <c r="BH367" s="22">
        <f>SUM(K367:BE367)+COUNTIF(K367:BE367,"x")</f>
        <v>5</v>
      </c>
      <c r="BI367" s="22">
        <f>SUM(K367:BE367)+COUNTIF(K367:BE367,"x")+COUNTIF(K367:BE367,"e")</f>
        <v>5</v>
      </c>
      <c r="BJ367" s="33"/>
    </row>
    <row r="368" spans="1:62" s="22" customFormat="1" ht="21.75" customHeight="1" thickBot="1">
      <c r="A368" s="25"/>
      <c r="B368" s="25"/>
      <c r="C368" s="25"/>
      <c r="D368" s="25"/>
      <c r="E368" s="25"/>
      <c r="F368" s="34" t="s">
        <v>993</v>
      </c>
      <c r="G368" s="34" t="s">
        <v>994</v>
      </c>
      <c r="H368" s="35" t="s">
        <v>995</v>
      </c>
      <c r="I368" s="36"/>
      <c r="J368" s="37" t="s">
        <v>78</v>
      </c>
      <c r="K368" s="28"/>
      <c r="L368" s="28"/>
      <c r="M368" s="28"/>
      <c r="N368" s="28"/>
      <c r="O368" s="29"/>
      <c r="P368" s="29"/>
      <c r="Q368" s="29"/>
      <c r="R368" s="29"/>
      <c r="S368" s="29"/>
      <c r="T368" s="29"/>
      <c r="U368" s="30"/>
      <c r="V368" s="30"/>
      <c r="W368" s="30"/>
      <c r="X368" s="30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30"/>
      <c r="AX368" s="30"/>
      <c r="AY368" s="30"/>
      <c r="AZ368" s="28"/>
      <c r="BA368" s="28"/>
      <c r="BB368" s="28"/>
      <c r="BC368" s="28"/>
      <c r="BD368" s="28"/>
      <c r="BE368" s="29"/>
      <c r="BF368" s="31">
        <f>SUM(K368:BE368)+COUNTIF(K368:BE368,"x")+COUNTIF(K368:BE368,"e")+COUNTIF(K368:BE368,"t")</f>
        <v>0</v>
      </c>
      <c r="BG368" s="32"/>
      <c r="BH368" s="22">
        <f>SUM(K368:BE368)+COUNTIF(K368:BE368,"x")</f>
        <v>0</v>
      </c>
      <c r="BI368" s="22">
        <f>SUM(K368:BE368)+COUNTIF(K368:BE368,"x")+COUNTIF(K368:BE368,"e")</f>
        <v>0</v>
      </c>
      <c r="BJ368" s="33"/>
    </row>
    <row r="369" spans="1:62" s="22" customFormat="1" ht="21.75" customHeight="1" thickBot="1">
      <c r="A369" s="25" t="s">
        <v>64</v>
      </c>
      <c r="B369" s="25"/>
      <c r="C369" s="25" t="s">
        <v>64</v>
      </c>
      <c r="D369" s="25" t="s">
        <v>64</v>
      </c>
      <c r="E369" s="25" t="s">
        <v>64</v>
      </c>
      <c r="F369" s="34" t="s">
        <v>996</v>
      </c>
      <c r="G369" s="34" t="s">
        <v>997</v>
      </c>
      <c r="H369" s="35" t="s">
        <v>998</v>
      </c>
      <c r="I369" s="36"/>
      <c r="J369" s="37"/>
      <c r="K369" s="28"/>
      <c r="L369" s="28"/>
      <c r="M369" s="28"/>
      <c r="N369" s="28"/>
      <c r="O369" s="29"/>
      <c r="P369" s="29">
        <v>7</v>
      </c>
      <c r="Q369" s="29">
        <v>3</v>
      </c>
      <c r="R369" s="29"/>
      <c r="S369" s="29"/>
      <c r="T369" s="29">
        <v>4</v>
      </c>
      <c r="U369" s="30"/>
      <c r="V369" s="30"/>
      <c r="W369" s="30">
        <v>2</v>
      </c>
      <c r="X369" s="30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>
        <v>2</v>
      </c>
      <c r="AU369" s="29"/>
      <c r="AV369" s="29"/>
      <c r="AW369" s="30"/>
      <c r="AX369" s="30">
        <v>1</v>
      </c>
      <c r="AY369" s="30"/>
      <c r="AZ369" s="28"/>
      <c r="BA369" s="28"/>
      <c r="BB369" s="28"/>
      <c r="BC369" s="28"/>
      <c r="BD369" s="28"/>
      <c r="BE369" s="29"/>
      <c r="BF369" s="31">
        <f>SUM(K369:BE369)+COUNTIF(K369:BE369,"x")+COUNTIF(K369:BE369,"e")+COUNTIF(K369:BE369,"t")</f>
        <v>19</v>
      </c>
      <c r="BG369" s="32"/>
      <c r="BH369" s="22">
        <f>SUM(K369:BE369)+COUNTIF(K369:BE369,"x")</f>
        <v>19</v>
      </c>
      <c r="BI369" s="22">
        <f>SUM(K369:BE369)+COUNTIF(K369:BE369,"x")+COUNTIF(K369:BE369,"e")</f>
        <v>19</v>
      </c>
      <c r="BJ369" s="33"/>
    </row>
    <row r="370" spans="1:62" s="22" customFormat="1" ht="21.75" customHeight="1" thickBot="1">
      <c r="A370" s="25"/>
      <c r="B370" s="25"/>
      <c r="C370" s="25"/>
      <c r="D370" s="25"/>
      <c r="E370" s="25"/>
      <c r="F370" s="38"/>
      <c r="G370" s="165"/>
      <c r="H370" s="165"/>
      <c r="I370" s="36"/>
      <c r="J370" s="37"/>
      <c r="K370" s="28"/>
      <c r="L370" s="28"/>
      <c r="M370" s="28"/>
      <c r="N370" s="28"/>
      <c r="O370" s="29"/>
      <c r="P370" s="29"/>
      <c r="Q370" s="29"/>
      <c r="R370" s="29"/>
      <c r="S370" s="29"/>
      <c r="T370" s="29"/>
      <c r="U370" s="30"/>
      <c r="V370" s="30"/>
      <c r="W370" s="30"/>
      <c r="X370" s="30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30"/>
      <c r="AX370" s="30"/>
      <c r="AY370" s="30"/>
      <c r="AZ370" s="28"/>
      <c r="BA370" s="28"/>
      <c r="BB370" s="28"/>
      <c r="BC370" s="28"/>
      <c r="BD370" s="28"/>
      <c r="BE370" s="29"/>
      <c r="BF370" s="31"/>
      <c r="BG370" s="32"/>
      <c r="BH370" s="22">
        <f>SUM(K370:BE370)+COUNTIF(K370:BE370,"x")</f>
        <v>0</v>
      </c>
      <c r="BI370" s="22">
        <f>SUM(K370:BE370)+COUNTIF(K370:BE370,"x")+COUNTIF(K370:BE370,"e")</f>
        <v>0</v>
      </c>
      <c r="BJ370" s="33"/>
    </row>
    <row r="371" spans="1:62" s="22" customFormat="1" ht="21.75" customHeight="1" thickBot="1">
      <c r="A371" s="25"/>
      <c r="B371" s="25"/>
      <c r="C371" s="25"/>
      <c r="D371" s="25"/>
      <c r="E371" s="25"/>
      <c r="F371" s="164" t="s">
        <v>999</v>
      </c>
      <c r="G371" s="164"/>
      <c r="H371" s="164"/>
      <c r="I371" s="39"/>
      <c r="J371" s="37"/>
      <c r="K371" s="28"/>
      <c r="L371" s="28"/>
      <c r="M371" s="28"/>
      <c r="N371" s="28"/>
      <c r="O371" s="29"/>
      <c r="P371" s="29"/>
      <c r="Q371" s="29"/>
      <c r="R371" s="29"/>
      <c r="S371" s="29"/>
      <c r="T371" s="29"/>
      <c r="U371" s="30"/>
      <c r="V371" s="30"/>
      <c r="W371" s="30"/>
      <c r="X371" s="30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30"/>
      <c r="AX371" s="30"/>
      <c r="AY371" s="30"/>
      <c r="AZ371" s="28"/>
      <c r="BA371" s="28"/>
      <c r="BB371" s="28"/>
      <c r="BC371" s="28"/>
      <c r="BD371" s="28"/>
      <c r="BE371" s="29"/>
      <c r="BF371" s="31"/>
      <c r="BG371" s="32"/>
      <c r="BH371" s="22">
        <f>SUM(K371:BE371)+COUNTIF(K371:BE371,"x")</f>
        <v>0</v>
      </c>
      <c r="BI371" s="22">
        <f>SUM(K371:BE371)+COUNTIF(K371:BE371,"x")+COUNTIF(K371:BE371,"e")</f>
        <v>0</v>
      </c>
      <c r="BJ371" s="33"/>
    </row>
    <row r="372" spans="1:62" s="22" customFormat="1" ht="21.75" customHeight="1" thickBot="1">
      <c r="A372" s="25" t="s">
        <v>64</v>
      </c>
      <c r="B372" s="25"/>
      <c r="C372" s="25" t="s">
        <v>64</v>
      </c>
      <c r="D372" s="25" t="s">
        <v>64</v>
      </c>
      <c r="E372" s="25" t="s">
        <v>64</v>
      </c>
      <c r="F372" s="34" t="s">
        <v>1000</v>
      </c>
      <c r="G372" s="34" t="s">
        <v>1001</v>
      </c>
      <c r="H372" s="35" t="s">
        <v>1002</v>
      </c>
      <c r="I372" s="36"/>
      <c r="J372" s="37"/>
      <c r="K372" s="28">
        <v>10</v>
      </c>
      <c r="L372" s="28"/>
      <c r="M372" s="28">
        <v>5</v>
      </c>
      <c r="N372" s="28"/>
      <c r="O372" s="29">
        <v>10</v>
      </c>
      <c r="P372" s="29">
        <v>5</v>
      </c>
      <c r="Q372" s="29">
        <v>10</v>
      </c>
      <c r="R372" s="29"/>
      <c r="S372" s="29"/>
      <c r="T372" s="29">
        <v>26</v>
      </c>
      <c r="U372" s="30"/>
      <c r="V372" s="30"/>
      <c r="W372" s="30"/>
      <c r="X372" s="30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30"/>
      <c r="AX372" s="30"/>
      <c r="AY372" s="30"/>
      <c r="AZ372" s="28"/>
      <c r="BA372" s="28"/>
      <c r="BB372" s="28"/>
      <c r="BC372" s="28"/>
      <c r="BD372" s="28"/>
      <c r="BE372" s="29"/>
      <c r="BF372" s="31">
        <f aca="true" t="shared" si="11" ref="BF372:BF386">SUM(K372:BE372)+COUNTIF(K372:BE372,"x")+COUNTIF(K372:BE372,"e")+COUNTIF(K372:BE372,"t")</f>
        <v>66</v>
      </c>
      <c r="BG372" s="32" t="s">
        <v>1003</v>
      </c>
      <c r="BH372" s="22">
        <f>SUM(K372:BE372)+COUNTIF(K372:BE372,"x")</f>
        <v>66</v>
      </c>
      <c r="BI372" s="22">
        <f>SUM(K372:BE372)+COUNTIF(K372:BE372,"x")+COUNTIF(K372:BE372,"e")</f>
        <v>66</v>
      </c>
      <c r="BJ372" s="33"/>
    </row>
    <row r="373" spans="1:62" s="22" customFormat="1" ht="21.75" customHeight="1" thickBot="1">
      <c r="A373" s="25" t="s">
        <v>64</v>
      </c>
      <c r="B373" s="25" t="s">
        <v>64</v>
      </c>
      <c r="C373" s="25" t="s">
        <v>64</v>
      </c>
      <c r="D373" s="25" t="s">
        <v>64</v>
      </c>
      <c r="E373" s="25" t="s">
        <v>64</v>
      </c>
      <c r="F373" s="34" t="s">
        <v>1004</v>
      </c>
      <c r="G373" s="34" t="s">
        <v>1005</v>
      </c>
      <c r="H373" s="35" t="s">
        <v>1006</v>
      </c>
      <c r="I373" s="36" t="s">
        <v>1007</v>
      </c>
      <c r="J373" s="37"/>
      <c r="K373" s="28">
        <v>5</v>
      </c>
      <c r="L373" s="28">
        <v>1</v>
      </c>
      <c r="M373" s="28">
        <v>10</v>
      </c>
      <c r="N373" s="28"/>
      <c r="O373" s="29">
        <v>4</v>
      </c>
      <c r="P373" s="29"/>
      <c r="Q373" s="29">
        <v>5</v>
      </c>
      <c r="R373" s="29"/>
      <c r="S373" s="29">
        <v>2</v>
      </c>
      <c r="T373" s="29">
        <v>5</v>
      </c>
      <c r="U373" s="30"/>
      <c r="V373" s="30"/>
      <c r="W373" s="30"/>
      <c r="X373" s="30"/>
      <c r="Y373" s="28" t="s">
        <v>354</v>
      </c>
      <c r="Z373" s="28"/>
      <c r="AA373" s="28">
        <v>20</v>
      </c>
      <c r="AB373" s="28"/>
      <c r="AC373" s="28"/>
      <c r="AD373" s="28"/>
      <c r="AE373" s="28"/>
      <c r="AF373" s="28"/>
      <c r="AG373" s="28">
        <v>1</v>
      </c>
      <c r="AH373" s="28"/>
      <c r="AI373" s="28"/>
      <c r="AJ373" s="28"/>
      <c r="AK373" s="29">
        <v>2</v>
      </c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30">
        <v>2</v>
      </c>
      <c r="AX373" s="30"/>
      <c r="AY373" s="30"/>
      <c r="AZ373" s="28"/>
      <c r="BA373" s="28"/>
      <c r="BB373" s="28"/>
      <c r="BC373" s="28"/>
      <c r="BD373" s="28">
        <v>2</v>
      </c>
      <c r="BE373" s="29"/>
      <c r="BF373" s="31">
        <f t="shared" si="11"/>
        <v>60</v>
      </c>
      <c r="BG373" s="32"/>
      <c r="BH373" s="22">
        <f>SUM(K373:BE373)+COUNTIF(K373:BE373,"x")</f>
        <v>59</v>
      </c>
      <c r="BI373" s="22">
        <f>SUM(K373:BE373)+COUNTIF(K373:BE373,"x")+COUNTIF(K373:BE373,"e")</f>
        <v>60</v>
      </c>
      <c r="BJ373" s="33"/>
    </row>
    <row r="374" spans="1:62" s="22" customFormat="1" ht="21.75" customHeight="1" thickBot="1">
      <c r="A374" s="25"/>
      <c r="B374" s="25"/>
      <c r="C374" s="25" t="s">
        <v>64</v>
      </c>
      <c r="D374" s="25" t="s">
        <v>64</v>
      </c>
      <c r="E374" s="25"/>
      <c r="F374" s="34" t="s">
        <v>1008</v>
      </c>
      <c r="G374" s="34" t="s">
        <v>1009</v>
      </c>
      <c r="H374" s="35" t="s">
        <v>1010</v>
      </c>
      <c r="I374" s="36"/>
      <c r="J374" s="37"/>
      <c r="K374" s="28"/>
      <c r="L374" s="28"/>
      <c r="M374" s="28"/>
      <c r="N374" s="28"/>
      <c r="O374" s="29"/>
      <c r="P374" s="29"/>
      <c r="Q374" s="29"/>
      <c r="R374" s="29"/>
      <c r="S374" s="29"/>
      <c r="T374" s="29"/>
      <c r="U374" s="30"/>
      <c r="V374" s="30"/>
      <c r="W374" s="30"/>
      <c r="X374" s="30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30"/>
      <c r="AX374" s="30"/>
      <c r="AY374" s="30"/>
      <c r="AZ374" s="28"/>
      <c r="BA374" s="28"/>
      <c r="BB374" s="28"/>
      <c r="BC374" s="28"/>
      <c r="BD374" s="28"/>
      <c r="BE374" s="29"/>
      <c r="BF374" s="31">
        <f t="shared" si="11"/>
        <v>0</v>
      </c>
      <c r="BG374" s="32"/>
      <c r="BH374" s="22">
        <f>SUM(K374:BE374)+COUNTIF(K374:BE374,"x")</f>
        <v>0</v>
      </c>
      <c r="BI374" s="22">
        <f>SUM(K374:BE374)+COUNTIF(K374:BE374,"x")+COUNTIF(K374:BE374,"e")</f>
        <v>0</v>
      </c>
      <c r="BJ374" s="33"/>
    </row>
    <row r="375" spans="1:62" s="22" customFormat="1" ht="21.75" customHeight="1" thickBot="1">
      <c r="A375" s="25" t="s">
        <v>64</v>
      </c>
      <c r="B375" s="25"/>
      <c r="C375" s="25" t="s">
        <v>64</v>
      </c>
      <c r="D375" s="25" t="s">
        <v>64</v>
      </c>
      <c r="E375" s="25" t="s">
        <v>64</v>
      </c>
      <c r="F375" s="34" t="s">
        <v>1011</v>
      </c>
      <c r="G375" s="34" t="s">
        <v>1012</v>
      </c>
      <c r="H375" s="35" t="s">
        <v>1013</v>
      </c>
      <c r="I375" s="36"/>
      <c r="J375" s="37" t="s">
        <v>1014</v>
      </c>
      <c r="K375" s="28"/>
      <c r="L375" s="28"/>
      <c r="M375" s="28"/>
      <c r="N375" s="28"/>
      <c r="O375" s="29"/>
      <c r="P375" s="29"/>
      <c r="Q375" s="29"/>
      <c r="R375" s="29"/>
      <c r="S375" s="29"/>
      <c r="T375" s="29"/>
      <c r="U375" s="30"/>
      <c r="V375" s="30"/>
      <c r="W375" s="30"/>
      <c r="X375" s="30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9"/>
      <c r="AL375" s="29"/>
      <c r="AM375" s="29"/>
      <c r="AN375" s="29"/>
      <c r="AO375" s="29">
        <v>7</v>
      </c>
      <c r="AP375" s="29"/>
      <c r="AQ375" s="29"/>
      <c r="AR375" s="29"/>
      <c r="AS375" s="29"/>
      <c r="AT375" s="29"/>
      <c r="AU375" s="29"/>
      <c r="AV375" s="29"/>
      <c r="AW375" s="30"/>
      <c r="AX375" s="30">
        <v>1</v>
      </c>
      <c r="AY375" s="30"/>
      <c r="AZ375" s="28"/>
      <c r="BA375" s="28"/>
      <c r="BB375" s="28"/>
      <c r="BC375" s="28"/>
      <c r="BD375" s="28"/>
      <c r="BE375" s="29"/>
      <c r="BF375" s="31">
        <f t="shared" si="11"/>
        <v>8</v>
      </c>
      <c r="BG375" s="32"/>
      <c r="BH375" s="22">
        <f>SUM(K375:BE375)+COUNTIF(K375:BE375,"x")</f>
        <v>8</v>
      </c>
      <c r="BI375" s="22">
        <f>SUM(K375:BE375)+COUNTIF(K375:BE375,"x")+COUNTIF(K375:BE375,"e")</f>
        <v>8</v>
      </c>
      <c r="BJ375" s="33"/>
    </row>
    <row r="376" spans="1:62" s="22" customFormat="1" ht="21.75" customHeight="1" thickBot="1">
      <c r="A376" s="25"/>
      <c r="B376" s="25" t="s">
        <v>64</v>
      </c>
      <c r="C376" s="25" t="s">
        <v>64</v>
      </c>
      <c r="D376" s="25" t="s">
        <v>64</v>
      </c>
      <c r="E376" s="25"/>
      <c r="F376" s="34" t="s">
        <v>1015</v>
      </c>
      <c r="G376" s="34" t="s">
        <v>1016</v>
      </c>
      <c r="H376" s="35" t="s">
        <v>1017</v>
      </c>
      <c r="I376" s="36"/>
      <c r="J376" s="37" t="s">
        <v>1018</v>
      </c>
      <c r="K376" s="28"/>
      <c r="L376" s="28"/>
      <c r="M376" s="28"/>
      <c r="N376" s="28"/>
      <c r="O376" s="29"/>
      <c r="P376" s="29"/>
      <c r="Q376" s="29"/>
      <c r="R376" s="29"/>
      <c r="S376" s="29">
        <v>5</v>
      </c>
      <c r="T376" s="29"/>
      <c r="U376" s="30"/>
      <c r="V376" s="30"/>
      <c r="W376" s="30"/>
      <c r="X376" s="30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30"/>
      <c r="AX376" s="30"/>
      <c r="AY376" s="30"/>
      <c r="AZ376" s="28"/>
      <c r="BA376" s="28"/>
      <c r="BB376" s="28"/>
      <c r="BC376" s="28"/>
      <c r="BD376" s="28"/>
      <c r="BE376" s="29"/>
      <c r="BF376" s="31">
        <f t="shared" si="11"/>
        <v>5</v>
      </c>
      <c r="BG376" s="32"/>
      <c r="BH376" s="22">
        <f>SUM(K376:BE376)+COUNTIF(K376:BE376,"x")</f>
        <v>5</v>
      </c>
      <c r="BI376" s="22">
        <f>SUM(K376:BE376)+COUNTIF(K376:BE376,"x")+COUNTIF(K376:BE376,"e")</f>
        <v>5</v>
      </c>
      <c r="BJ376" s="33"/>
    </row>
    <row r="377" spans="1:62" s="22" customFormat="1" ht="21.75" customHeight="1" thickBot="1">
      <c r="A377" s="25" t="s">
        <v>64</v>
      </c>
      <c r="B377" s="25" t="s">
        <v>64</v>
      </c>
      <c r="C377" s="25" t="s">
        <v>64</v>
      </c>
      <c r="D377" s="25" t="s">
        <v>64</v>
      </c>
      <c r="E377" s="25" t="s">
        <v>64</v>
      </c>
      <c r="F377" s="34" t="s">
        <v>1019</v>
      </c>
      <c r="G377" s="34" t="s">
        <v>1020</v>
      </c>
      <c r="H377" s="35" t="s">
        <v>1021</v>
      </c>
      <c r="I377" s="36"/>
      <c r="J377" s="37"/>
      <c r="K377" s="28">
        <v>2</v>
      </c>
      <c r="L377" s="28" t="s">
        <v>354</v>
      </c>
      <c r="M377" s="28">
        <v>10</v>
      </c>
      <c r="N377" s="28">
        <v>10</v>
      </c>
      <c r="O377" s="29"/>
      <c r="P377" s="29">
        <v>6</v>
      </c>
      <c r="Q377" s="29"/>
      <c r="R377" s="29"/>
      <c r="S377" s="29"/>
      <c r="T377" s="29"/>
      <c r="U377" s="30"/>
      <c r="V377" s="30"/>
      <c r="W377" s="30"/>
      <c r="X377" s="30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30"/>
      <c r="AX377" s="30"/>
      <c r="AY377" s="30"/>
      <c r="AZ377" s="28"/>
      <c r="BA377" s="28"/>
      <c r="BB377" s="28"/>
      <c r="BC377" s="28">
        <v>3</v>
      </c>
      <c r="BD377" s="28"/>
      <c r="BE377" s="29"/>
      <c r="BF377" s="31">
        <f t="shared" si="11"/>
        <v>32</v>
      </c>
      <c r="BG377" s="32"/>
      <c r="BH377" s="22">
        <f>SUM(K377:BE377)+COUNTIF(K377:BE377,"x")</f>
        <v>31</v>
      </c>
      <c r="BI377" s="22">
        <f>SUM(K377:BE377)+COUNTIF(K377:BE377,"x")+COUNTIF(K377:BE377,"e")</f>
        <v>32</v>
      </c>
      <c r="BJ377" s="33"/>
    </row>
    <row r="378" spans="1:62" s="22" customFormat="1" ht="21.75" customHeight="1" thickBot="1">
      <c r="A378" s="25" t="s">
        <v>64</v>
      </c>
      <c r="B378" s="25" t="s">
        <v>64</v>
      </c>
      <c r="C378" s="25" t="s">
        <v>64</v>
      </c>
      <c r="D378" s="25" t="s">
        <v>64</v>
      </c>
      <c r="E378" s="25" t="s">
        <v>64</v>
      </c>
      <c r="F378" s="34" t="s">
        <v>1022</v>
      </c>
      <c r="G378" s="34" t="s">
        <v>1023</v>
      </c>
      <c r="H378" s="35" t="s">
        <v>1024</v>
      </c>
      <c r="I378" s="36"/>
      <c r="J378" s="37"/>
      <c r="K378" s="28"/>
      <c r="L378" s="28"/>
      <c r="M378" s="28">
        <v>4</v>
      </c>
      <c r="N378" s="28"/>
      <c r="O378" s="29"/>
      <c r="P378" s="29"/>
      <c r="Q378" s="29"/>
      <c r="R378" s="29"/>
      <c r="S378" s="29"/>
      <c r="T378" s="29"/>
      <c r="U378" s="30"/>
      <c r="V378" s="30"/>
      <c r="W378" s="30"/>
      <c r="X378" s="30"/>
      <c r="Y378" s="28"/>
      <c r="Z378" s="28"/>
      <c r="AA378" s="28"/>
      <c r="AB378" s="28"/>
      <c r="AC378" s="28"/>
      <c r="AD378" s="28"/>
      <c r="AE378" s="28"/>
      <c r="AF378" s="28"/>
      <c r="AG378" s="28"/>
      <c r="AH378" s="28">
        <v>2</v>
      </c>
      <c r="AI378" s="28"/>
      <c r="AJ378" s="28"/>
      <c r="AK378" s="29"/>
      <c r="AL378" s="29">
        <v>1</v>
      </c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30">
        <v>3</v>
      </c>
      <c r="AX378" s="30">
        <v>8</v>
      </c>
      <c r="AY378" s="30"/>
      <c r="AZ378" s="28">
        <v>1</v>
      </c>
      <c r="BA378" s="28"/>
      <c r="BB378" s="28"/>
      <c r="BC378" s="28"/>
      <c r="BD378" s="28"/>
      <c r="BE378" s="29"/>
      <c r="BF378" s="31">
        <f t="shared" si="11"/>
        <v>19</v>
      </c>
      <c r="BG378" s="32"/>
      <c r="BH378" s="22">
        <f>SUM(K378:BE378)+COUNTIF(K378:BE378,"x")</f>
        <v>19</v>
      </c>
      <c r="BI378" s="22">
        <f>SUM(K378:BE378)+COUNTIF(K378:BE378,"x")+COUNTIF(K378:BE378,"e")</f>
        <v>19</v>
      </c>
      <c r="BJ378" s="33"/>
    </row>
    <row r="379" spans="1:62" s="22" customFormat="1" ht="21.75" customHeight="1" thickBot="1">
      <c r="A379" s="25" t="s">
        <v>64</v>
      </c>
      <c r="B379" s="25" t="s">
        <v>64</v>
      </c>
      <c r="C379" s="25" t="s">
        <v>64</v>
      </c>
      <c r="D379" s="25" t="s">
        <v>64</v>
      </c>
      <c r="E379" s="25" t="s">
        <v>64</v>
      </c>
      <c r="F379" s="34" t="s">
        <v>1025</v>
      </c>
      <c r="G379" s="34" t="s">
        <v>1026</v>
      </c>
      <c r="H379" s="35" t="s">
        <v>1027</v>
      </c>
      <c r="I379" s="36"/>
      <c r="J379" s="37"/>
      <c r="K379" s="28" t="s">
        <v>354</v>
      </c>
      <c r="L379" s="28" t="s">
        <v>354</v>
      </c>
      <c r="M379" s="28" t="s">
        <v>354</v>
      </c>
      <c r="N379" s="28" t="s">
        <v>354</v>
      </c>
      <c r="O379" s="29"/>
      <c r="P379" s="29">
        <v>1</v>
      </c>
      <c r="Q379" s="29">
        <v>10</v>
      </c>
      <c r="R379" s="29"/>
      <c r="S379" s="29"/>
      <c r="T379" s="29"/>
      <c r="U379" s="30"/>
      <c r="V379" s="30">
        <v>4</v>
      </c>
      <c r="W379" s="30"/>
      <c r="X379" s="30"/>
      <c r="Y379" s="28" t="s">
        <v>354</v>
      </c>
      <c r="Z379" s="28">
        <v>2</v>
      </c>
      <c r="AA379" s="28"/>
      <c r="AB379" s="28"/>
      <c r="AC379" s="28" t="s">
        <v>354</v>
      </c>
      <c r="AD379" s="28"/>
      <c r="AE379" s="28"/>
      <c r="AF379" s="28"/>
      <c r="AG379" s="28"/>
      <c r="AH379" s="28"/>
      <c r="AI379" s="28">
        <v>1</v>
      </c>
      <c r="AJ379" s="28"/>
      <c r="AK379" s="29" t="s">
        <v>354</v>
      </c>
      <c r="AL379" s="29"/>
      <c r="AM379" s="29"/>
      <c r="AN379" s="29"/>
      <c r="AO379" s="29">
        <v>1</v>
      </c>
      <c r="AP379" s="29"/>
      <c r="AQ379" s="29"/>
      <c r="AR379" s="29">
        <v>3</v>
      </c>
      <c r="AS379" s="29"/>
      <c r="AT379" s="29"/>
      <c r="AU379" s="29">
        <v>5</v>
      </c>
      <c r="AV379" s="29">
        <v>4</v>
      </c>
      <c r="AW379" s="30">
        <v>10</v>
      </c>
      <c r="AX379" s="30">
        <v>15</v>
      </c>
      <c r="AY379" s="30"/>
      <c r="AZ379" s="28">
        <v>10</v>
      </c>
      <c r="BA379" s="28">
        <v>8</v>
      </c>
      <c r="BB379" s="28"/>
      <c r="BC379" s="28"/>
      <c r="BD379" s="28"/>
      <c r="BE379" s="29">
        <v>1</v>
      </c>
      <c r="BF379" s="31">
        <f t="shared" si="11"/>
        <v>82</v>
      </c>
      <c r="BG379" s="32"/>
      <c r="BH379" s="22">
        <f>SUM(K379:BE379)+COUNTIF(K379:BE379,"x")</f>
        <v>75</v>
      </c>
      <c r="BI379" s="22">
        <f>SUM(K379:BE379)+COUNTIF(K379:BE379,"x")+COUNTIF(K379:BE379,"e")</f>
        <v>82</v>
      </c>
      <c r="BJ379" s="33"/>
    </row>
    <row r="380" spans="1:62" s="22" customFormat="1" ht="21.75" customHeight="1" thickBot="1">
      <c r="A380" s="25" t="s">
        <v>64</v>
      </c>
      <c r="B380" s="25" t="s">
        <v>64</v>
      </c>
      <c r="C380" s="25" t="s">
        <v>64</v>
      </c>
      <c r="D380" s="25" t="s">
        <v>64</v>
      </c>
      <c r="E380" s="25" t="s">
        <v>64</v>
      </c>
      <c r="F380" s="34" t="s">
        <v>1028</v>
      </c>
      <c r="G380" s="34" t="s">
        <v>1029</v>
      </c>
      <c r="H380" s="35" t="s">
        <v>1030</v>
      </c>
      <c r="I380" s="36"/>
      <c r="J380" s="37"/>
      <c r="K380" s="28" t="s">
        <v>68</v>
      </c>
      <c r="L380" s="28">
        <v>1</v>
      </c>
      <c r="M380" s="28">
        <v>100</v>
      </c>
      <c r="N380" s="28">
        <v>50</v>
      </c>
      <c r="O380" s="29">
        <v>15</v>
      </c>
      <c r="P380" s="29">
        <v>45</v>
      </c>
      <c r="Q380" s="29">
        <v>30</v>
      </c>
      <c r="R380" s="29"/>
      <c r="S380" s="29">
        <v>50</v>
      </c>
      <c r="T380" s="29"/>
      <c r="U380" s="30"/>
      <c r="V380" s="30"/>
      <c r="W380" s="30"/>
      <c r="X380" s="30"/>
      <c r="Y380" s="28"/>
      <c r="Z380" s="28"/>
      <c r="AA380" s="28">
        <v>5</v>
      </c>
      <c r="AB380" s="28"/>
      <c r="AC380" s="28"/>
      <c r="AD380" s="28"/>
      <c r="AE380" s="28"/>
      <c r="AF380" s="28">
        <v>3</v>
      </c>
      <c r="AG380" s="28"/>
      <c r="AH380" s="28">
        <v>1</v>
      </c>
      <c r="AI380" s="28"/>
      <c r="AJ380" s="28"/>
      <c r="AK380" s="29">
        <v>1</v>
      </c>
      <c r="AL380" s="29">
        <v>3</v>
      </c>
      <c r="AM380" s="29"/>
      <c r="AN380" s="29"/>
      <c r="AO380" s="29">
        <v>1</v>
      </c>
      <c r="AP380" s="29"/>
      <c r="AQ380" s="29"/>
      <c r="AR380" s="29"/>
      <c r="AS380" s="29"/>
      <c r="AT380" s="29"/>
      <c r="AU380" s="29"/>
      <c r="AV380" s="29"/>
      <c r="AW380" s="30">
        <v>8</v>
      </c>
      <c r="AX380" s="30">
        <v>10</v>
      </c>
      <c r="AY380" s="30"/>
      <c r="AZ380" s="28">
        <v>2</v>
      </c>
      <c r="BA380" s="28"/>
      <c r="BB380" s="28"/>
      <c r="BC380" s="28"/>
      <c r="BD380" s="28"/>
      <c r="BE380" s="29"/>
      <c r="BF380" s="31">
        <f t="shared" si="11"/>
        <v>326</v>
      </c>
      <c r="BG380" s="32"/>
      <c r="BH380" s="22">
        <f>SUM(K380:BE380)+COUNTIF(K380:BE380,"x")</f>
        <v>326</v>
      </c>
      <c r="BI380" s="22">
        <f>SUM(K380:BE380)+COUNTIF(K380:BE380,"x")+COUNTIF(K380:BE380,"e")</f>
        <v>326</v>
      </c>
      <c r="BJ380" s="33"/>
    </row>
    <row r="381" spans="1:62" s="22" customFormat="1" ht="21.75" customHeight="1" thickBot="1">
      <c r="A381" s="25" t="s">
        <v>64</v>
      </c>
      <c r="B381" s="25" t="s">
        <v>64</v>
      </c>
      <c r="C381" s="25" t="s">
        <v>64</v>
      </c>
      <c r="D381" s="25" t="s">
        <v>64</v>
      </c>
      <c r="E381" s="25" t="s">
        <v>64</v>
      </c>
      <c r="F381" s="34" t="s">
        <v>1031</v>
      </c>
      <c r="G381" s="34" t="s">
        <v>1032</v>
      </c>
      <c r="H381" s="35" t="s">
        <v>1033</v>
      </c>
      <c r="I381" s="36"/>
      <c r="J381" s="37"/>
      <c r="K381" s="28"/>
      <c r="L381" s="28"/>
      <c r="M381" s="28"/>
      <c r="N381" s="28">
        <v>1</v>
      </c>
      <c r="O381" s="29"/>
      <c r="P381" s="29">
        <v>3</v>
      </c>
      <c r="Q381" s="29">
        <v>5</v>
      </c>
      <c r="R381" s="29"/>
      <c r="S381" s="29"/>
      <c r="T381" s="29"/>
      <c r="U381" s="30"/>
      <c r="V381" s="30">
        <v>2</v>
      </c>
      <c r="W381" s="30"/>
      <c r="X381" s="30"/>
      <c r="Y381" s="28"/>
      <c r="Z381" s="28">
        <v>20</v>
      </c>
      <c r="AA381" s="28"/>
      <c r="AB381" s="28"/>
      <c r="AC381" s="28">
        <v>1</v>
      </c>
      <c r="AD381" s="28"/>
      <c r="AE381" s="28">
        <v>2</v>
      </c>
      <c r="AF381" s="28"/>
      <c r="AG381" s="28"/>
      <c r="AH381" s="28"/>
      <c r="AI381" s="28"/>
      <c r="AJ381" s="28"/>
      <c r="AK381" s="29" t="s">
        <v>354</v>
      </c>
      <c r="AL381" s="29">
        <v>11</v>
      </c>
      <c r="AM381" s="29"/>
      <c r="AN381" s="29"/>
      <c r="AO381" s="29">
        <v>11</v>
      </c>
      <c r="AP381" s="29"/>
      <c r="AQ381" s="29">
        <v>3</v>
      </c>
      <c r="AR381" s="29">
        <v>2</v>
      </c>
      <c r="AS381" s="29">
        <v>2</v>
      </c>
      <c r="AT381" s="29"/>
      <c r="AU381" s="29"/>
      <c r="AV381" s="29"/>
      <c r="AW381" s="30">
        <v>5</v>
      </c>
      <c r="AX381" s="30">
        <v>10</v>
      </c>
      <c r="AY381" s="30">
        <v>5</v>
      </c>
      <c r="AZ381" s="28"/>
      <c r="BA381" s="28"/>
      <c r="BB381" s="28"/>
      <c r="BC381" s="28">
        <v>1</v>
      </c>
      <c r="BD381" s="28"/>
      <c r="BE381" s="29"/>
      <c r="BF381" s="31">
        <f t="shared" si="11"/>
        <v>85</v>
      </c>
      <c r="BG381" s="32"/>
      <c r="BH381" s="22">
        <f>SUM(K381:BE381)+COUNTIF(K381:BE381,"x")</f>
        <v>84</v>
      </c>
      <c r="BI381" s="22">
        <f>SUM(K381:BE381)+COUNTIF(K381:BE381,"x")+COUNTIF(K381:BE381,"e")</f>
        <v>85</v>
      </c>
      <c r="BJ381" s="33"/>
    </row>
    <row r="382" spans="1:62" s="22" customFormat="1" ht="21.75" customHeight="1" thickBot="1">
      <c r="A382" s="25"/>
      <c r="B382" s="25"/>
      <c r="C382" s="25"/>
      <c r="D382" s="25"/>
      <c r="E382" s="25"/>
      <c r="F382" s="34" t="s">
        <v>1034</v>
      </c>
      <c r="G382" s="34" t="s">
        <v>1035</v>
      </c>
      <c r="H382" s="35" t="s">
        <v>1036</v>
      </c>
      <c r="I382" s="36"/>
      <c r="J382" s="37"/>
      <c r="K382" s="28"/>
      <c r="L382" s="28"/>
      <c r="M382" s="28"/>
      <c r="N382" s="28"/>
      <c r="O382" s="29"/>
      <c r="P382" s="29"/>
      <c r="Q382" s="29"/>
      <c r="R382" s="29"/>
      <c r="S382" s="29"/>
      <c r="T382" s="29"/>
      <c r="U382" s="30"/>
      <c r="V382" s="30"/>
      <c r="W382" s="30"/>
      <c r="X382" s="30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30"/>
      <c r="AX382" s="30"/>
      <c r="AY382" s="30"/>
      <c r="AZ382" s="28"/>
      <c r="BA382" s="28"/>
      <c r="BB382" s="28"/>
      <c r="BC382" s="28"/>
      <c r="BD382" s="28"/>
      <c r="BE382" s="29"/>
      <c r="BF382" s="31">
        <f t="shared" si="11"/>
        <v>0</v>
      </c>
      <c r="BG382" s="32"/>
      <c r="BH382" s="22">
        <f>SUM(K382:BE382)+COUNTIF(K382:BE382,"x")</f>
        <v>0</v>
      </c>
      <c r="BI382" s="22">
        <f>SUM(K382:BE382)+COUNTIF(K382:BE382,"x")+COUNTIF(K382:BE382,"e")</f>
        <v>0</v>
      </c>
      <c r="BJ382" s="33"/>
    </row>
    <row r="383" spans="1:62" s="22" customFormat="1" ht="21.75" customHeight="1" thickBot="1">
      <c r="A383" s="25"/>
      <c r="B383" s="25"/>
      <c r="C383" s="25"/>
      <c r="D383" s="25"/>
      <c r="E383" s="25"/>
      <c r="F383" s="34" t="s">
        <v>1037</v>
      </c>
      <c r="G383" s="34" t="s">
        <v>1038</v>
      </c>
      <c r="H383" s="35" t="s">
        <v>1039</v>
      </c>
      <c r="I383" s="36"/>
      <c r="J383" s="37" t="s">
        <v>78</v>
      </c>
      <c r="K383" s="28"/>
      <c r="L383" s="28"/>
      <c r="M383" s="28"/>
      <c r="N383" s="28"/>
      <c r="O383" s="29"/>
      <c r="P383" s="29"/>
      <c r="Q383" s="29"/>
      <c r="R383" s="29"/>
      <c r="S383" s="29"/>
      <c r="T383" s="29"/>
      <c r="U383" s="30"/>
      <c r="V383" s="30"/>
      <c r="W383" s="30"/>
      <c r="X383" s="30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30"/>
      <c r="AX383" s="30"/>
      <c r="AY383" s="30"/>
      <c r="AZ383" s="28"/>
      <c r="BA383" s="28"/>
      <c r="BB383" s="28"/>
      <c r="BC383" s="28"/>
      <c r="BD383" s="28"/>
      <c r="BE383" s="29"/>
      <c r="BF383" s="31">
        <f t="shared" si="11"/>
        <v>0</v>
      </c>
      <c r="BG383" s="32"/>
      <c r="BH383" s="22">
        <f>SUM(K383:BE383)+COUNTIF(K383:BE383,"x")</f>
        <v>0</v>
      </c>
      <c r="BI383" s="22">
        <f>SUM(K383:BE383)+COUNTIF(K383:BE383,"x")+COUNTIF(K383:BE383,"e")</f>
        <v>0</v>
      </c>
      <c r="BJ383" s="33"/>
    </row>
    <row r="384" spans="1:62" s="22" customFormat="1" ht="21.75" customHeight="1" thickBot="1">
      <c r="A384" s="25" t="s">
        <v>64</v>
      </c>
      <c r="B384" s="25" t="s">
        <v>64</v>
      </c>
      <c r="C384" s="25" t="s">
        <v>64</v>
      </c>
      <c r="D384" s="25" t="s">
        <v>64</v>
      </c>
      <c r="E384" s="25" t="s">
        <v>64</v>
      </c>
      <c r="F384" s="34" t="s">
        <v>1040</v>
      </c>
      <c r="G384" s="34" t="s">
        <v>1041</v>
      </c>
      <c r="H384" s="35" t="s">
        <v>1042</v>
      </c>
      <c r="I384" s="36"/>
      <c r="J384" s="37"/>
      <c r="K384" s="28" t="s">
        <v>68</v>
      </c>
      <c r="L384" s="28">
        <v>2</v>
      </c>
      <c r="M384" s="28">
        <v>20</v>
      </c>
      <c r="N384" s="28">
        <v>4</v>
      </c>
      <c r="O384" s="29"/>
      <c r="P384" s="29"/>
      <c r="Q384" s="29"/>
      <c r="R384" s="29"/>
      <c r="S384" s="29">
        <v>3</v>
      </c>
      <c r="T384" s="29"/>
      <c r="U384" s="30"/>
      <c r="V384" s="30"/>
      <c r="W384" s="30"/>
      <c r="X384" s="30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9"/>
      <c r="AL384" s="29"/>
      <c r="AM384" s="29"/>
      <c r="AN384" s="29"/>
      <c r="AO384" s="29">
        <v>1</v>
      </c>
      <c r="AP384" s="29"/>
      <c r="AQ384" s="29"/>
      <c r="AR384" s="29"/>
      <c r="AS384" s="29"/>
      <c r="AT384" s="29"/>
      <c r="AU384" s="29"/>
      <c r="AV384" s="29"/>
      <c r="AW384" s="30"/>
      <c r="AX384" s="30"/>
      <c r="AY384" s="30"/>
      <c r="AZ384" s="28"/>
      <c r="BA384" s="28"/>
      <c r="BB384" s="28"/>
      <c r="BC384" s="28"/>
      <c r="BD384" s="28"/>
      <c r="BE384" s="29">
        <v>2</v>
      </c>
      <c r="BF384" s="31">
        <f t="shared" si="11"/>
        <v>33</v>
      </c>
      <c r="BG384" s="32"/>
      <c r="BH384" s="22">
        <f>SUM(K384:BE384)+COUNTIF(K384:BE384,"x")</f>
        <v>33</v>
      </c>
      <c r="BI384" s="22">
        <f>SUM(K384:BE384)+COUNTIF(K384:BE384,"x")+COUNTIF(K384:BE384,"e")</f>
        <v>33</v>
      </c>
      <c r="BJ384" s="33"/>
    </row>
    <row r="385" spans="1:62" s="22" customFormat="1" ht="21.75" customHeight="1" thickBot="1">
      <c r="A385" s="25" t="s">
        <v>64</v>
      </c>
      <c r="B385" s="25" t="s">
        <v>64</v>
      </c>
      <c r="C385" s="25" t="s">
        <v>64</v>
      </c>
      <c r="D385" s="25" t="s">
        <v>64</v>
      </c>
      <c r="E385" s="25" t="s">
        <v>64</v>
      </c>
      <c r="F385" s="34" t="s">
        <v>1043</v>
      </c>
      <c r="G385" s="34" t="s">
        <v>1044</v>
      </c>
      <c r="H385" s="35" t="s">
        <v>1045</v>
      </c>
      <c r="I385" s="36"/>
      <c r="J385" s="37"/>
      <c r="K385" s="28"/>
      <c r="L385" s="28"/>
      <c r="M385" s="28"/>
      <c r="N385" s="28"/>
      <c r="O385" s="29"/>
      <c r="P385" s="29"/>
      <c r="Q385" s="29">
        <v>3</v>
      </c>
      <c r="R385" s="29"/>
      <c r="S385" s="29"/>
      <c r="T385" s="29"/>
      <c r="U385" s="30"/>
      <c r="V385" s="30"/>
      <c r="W385" s="30"/>
      <c r="X385" s="30"/>
      <c r="Y385" s="28"/>
      <c r="Z385" s="28"/>
      <c r="AA385" s="28"/>
      <c r="AB385" s="28"/>
      <c r="AC385" s="28">
        <v>2</v>
      </c>
      <c r="AD385" s="28"/>
      <c r="AE385" s="28"/>
      <c r="AF385" s="28"/>
      <c r="AG385" s="28"/>
      <c r="AH385" s="28"/>
      <c r="AI385" s="28"/>
      <c r="AJ385" s="28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30">
        <v>14</v>
      </c>
      <c r="AX385" s="30">
        <v>1</v>
      </c>
      <c r="AY385" s="30"/>
      <c r="AZ385" s="28"/>
      <c r="BA385" s="28"/>
      <c r="BB385" s="28"/>
      <c r="BC385" s="28"/>
      <c r="BD385" s="28"/>
      <c r="BE385" s="29"/>
      <c r="BF385" s="31">
        <f t="shared" si="11"/>
        <v>20</v>
      </c>
      <c r="BG385" s="32"/>
      <c r="BH385" s="22">
        <f>SUM(K385:BE385)+COUNTIF(K385:BE385,"x")</f>
        <v>20</v>
      </c>
      <c r="BI385" s="22">
        <f>SUM(K385:BE385)+COUNTIF(K385:BE385,"x")+COUNTIF(K385:BE385,"e")</f>
        <v>20</v>
      </c>
      <c r="BJ385" s="33"/>
    </row>
    <row r="386" spans="1:62" s="22" customFormat="1" ht="21.75" customHeight="1" thickBot="1">
      <c r="A386" s="25"/>
      <c r="B386" s="25"/>
      <c r="C386" s="25"/>
      <c r="D386" s="25"/>
      <c r="E386" s="25"/>
      <c r="F386" s="34" t="s">
        <v>1046</v>
      </c>
      <c r="G386" s="34" t="s">
        <v>1047</v>
      </c>
      <c r="H386" s="35" t="s">
        <v>1048</v>
      </c>
      <c r="I386" s="36"/>
      <c r="J386" s="37"/>
      <c r="K386" s="28"/>
      <c r="L386" s="28"/>
      <c r="M386" s="28"/>
      <c r="N386" s="28"/>
      <c r="O386" s="29"/>
      <c r="P386" s="29"/>
      <c r="Q386" s="29"/>
      <c r="R386" s="29"/>
      <c r="S386" s="29"/>
      <c r="T386" s="29"/>
      <c r="U386" s="30"/>
      <c r="V386" s="30"/>
      <c r="W386" s="30"/>
      <c r="X386" s="30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30"/>
      <c r="AX386" s="30"/>
      <c r="AY386" s="30"/>
      <c r="AZ386" s="28"/>
      <c r="BA386" s="28"/>
      <c r="BB386" s="28"/>
      <c r="BC386" s="28"/>
      <c r="BD386" s="28"/>
      <c r="BE386" s="29"/>
      <c r="BF386" s="31">
        <f t="shared" si="11"/>
        <v>0</v>
      </c>
      <c r="BG386" s="32"/>
      <c r="BH386" s="22">
        <f>SUM(K386:BE386)+COUNTIF(K386:BE386,"x")</f>
        <v>0</v>
      </c>
      <c r="BI386" s="22">
        <f>SUM(K386:BE386)+COUNTIF(K386:BE386,"x")+COUNTIF(K386:BE386,"e")</f>
        <v>0</v>
      </c>
      <c r="BJ386" s="33"/>
    </row>
    <row r="387" spans="1:62" s="22" customFormat="1" ht="21.75" customHeight="1" thickBot="1">
      <c r="A387" s="25"/>
      <c r="B387" s="25"/>
      <c r="C387" s="25"/>
      <c r="D387" s="25"/>
      <c r="E387" s="25"/>
      <c r="F387" s="38"/>
      <c r="G387" s="165"/>
      <c r="H387" s="165"/>
      <c r="I387" s="36"/>
      <c r="J387" s="37"/>
      <c r="K387" s="28"/>
      <c r="L387" s="28"/>
      <c r="M387" s="28"/>
      <c r="N387" s="28"/>
      <c r="O387" s="29"/>
      <c r="P387" s="29"/>
      <c r="Q387" s="29"/>
      <c r="R387" s="29"/>
      <c r="S387" s="29"/>
      <c r="T387" s="29"/>
      <c r="U387" s="30"/>
      <c r="V387" s="30"/>
      <c r="W387" s="30"/>
      <c r="X387" s="30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30"/>
      <c r="AX387" s="30"/>
      <c r="AY387" s="30"/>
      <c r="AZ387" s="28"/>
      <c r="BA387" s="28"/>
      <c r="BB387" s="28"/>
      <c r="BC387" s="28"/>
      <c r="BD387" s="28"/>
      <c r="BE387" s="29"/>
      <c r="BF387" s="31"/>
      <c r="BG387" s="32"/>
      <c r="BH387" s="22">
        <f>SUM(K387:BE387)+COUNTIF(K387:BE387,"x")</f>
        <v>0</v>
      </c>
      <c r="BI387" s="22">
        <f>SUM(K387:BE387)+COUNTIF(K387:BE387,"x")+COUNTIF(K387:BE387,"e")</f>
        <v>0</v>
      </c>
      <c r="BJ387" s="33"/>
    </row>
    <row r="388" spans="1:62" s="22" customFormat="1" ht="21.75" customHeight="1" thickBot="1">
      <c r="A388" s="25"/>
      <c r="B388" s="25"/>
      <c r="C388" s="25"/>
      <c r="D388" s="25"/>
      <c r="E388" s="25"/>
      <c r="F388" s="164" t="s">
        <v>1049</v>
      </c>
      <c r="G388" s="164"/>
      <c r="H388" s="164"/>
      <c r="I388" s="39"/>
      <c r="J388" s="37"/>
      <c r="K388" s="28"/>
      <c r="L388" s="28"/>
      <c r="M388" s="28"/>
      <c r="N388" s="28"/>
      <c r="O388" s="29"/>
      <c r="P388" s="29"/>
      <c r="Q388" s="29"/>
      <c r="R388" s="29"/>
      <c r="S388" s="29"/>
      <c r="T388" s="29"/>
      <c r="U388" s="30"/>
      <c r="V388" s="30"/>
      <c r="W388" s="30"/>
      <c r="X388" s="30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30"/>
      <c r="AX388" s="30"/>
      <c r="AY388" s="30"/>
      <c r="AZ388" s="28"/>
      <c r="BA388" s="28"/>
      <c r="BB388" s="28"/>
      <c r="BC388" s="28"/>
      <c r="BD388" s="28"/>
      <c r="BE388" s="29"/>
      <c r="BF388" s="31"/>
      <c r="BG388" s="32"/>
      <c r="BH388" s="22">
        <f>SUM(K388:BE388)+COUNTIF(K388:BE388,"x")</f>
        <v>0</v>
      </c>
      <c r="BI388" s="22">
        <f>SUM(K388:BE388)+COUNTIF(K388:BE388,"x")+COUNTIF(K388:BE388,"e")</f>
        <v>0</v>
      </c>
      <c r="BJ388" s="33"/>
    </row>
    <row r="389" spans="1:62" s="22" customFormat="1" ht="21.75" customHeight="1" thickBot="1">
      <c r="A389" s="25"/>
      <c r="B389" s="25"/>
      <c r="C389" s="25"/>
      <c r="D389" s="25"/>
      <c r="E389" s="25" t="s">
        <v>64</v>
      </c>
      <c r="F389" s="34" t="s">
        <v>1050</v>
      </c>
      <c r="G389" s="34" t="s">
        <v>1051</v>
      </c>
      <c r="H389" s="35" t="s">
        <v>1052</v>
      </c>
      <c r="I389" s="36"/>
      <c r="J389" s="37"/>
      <c r="K389" s="28"/>
      <c r="L389" s="28"/>
      <c r="M389" s="28"/>
      <c r="N389" s="28"/>
      <c r="O389" s="29"/>
      <c r="P389" s="29"/>
      <c r="Q389" s="29"/>
      <c r="R389" s="29"/>
      <c r="S389" s="29"/>
      <c r="T389" s="29"/>
      <c r="U389" s="30"/>
      <c r="V389" s="30"/>
      <c r="W389" s="30"/>
      <c r="X389" s="30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30"/>
      <c r="AX389" s="30"/>
      <c r="AY389" s="30"/>
      <c r="AZ389" s="28"/>
      <c r="BA389" s="28"/>
      <c r="BB389" s="28"/>
      <c r="BC389" s="28"/>
      <c r="BD389" s="28"/>
      <c r="BE389" s="29"/>
      <c r="BF389" s="31">
        <f>SUM(K389:BE389)+COUNTIF(K389:BE389,"x")+COUNTIF(K389:BE389,"e")+COUNTIF(K389:BE389,"t")</f>
        <v>0</v>
      </c>
      <c r="BG389" s="32"/>
      <c r="BH389" s="22">
        <f>SUM(K389:BE389)+COUNTIF(K389:BE389,"x")</f>
        <v>0</v>
      </c>
      <c r="BI389" s="22">
        <f>SUM(K389:BE389)+COUNTIF(K389:BE389,"x")+COUNTIF(K389:BE389,"e")</f>
        <v>0</v>
      </c>
      <c r="BJ389" s="33"/>
    </row>
    <row r="390" spans="1:62" s="22" customFormat="1" ht="21.75" customHeight="1" thickBot="1">
      <c r="A390" s="25" t="s">
        <v>64</v>
      </c>
      <c r="B390" s="25" t="s">
        <v>64</v>
      </c>
      <c r="C390" s="25" t="s">
        <v>64</v>
      </c>
      <c r="D390" s="25" t="s">
        <v>64</v>
      </c>
      <c r="E390" s="25" t="s">
        <v>64</v>
      </c>
      <c r="F390" s="34" t="s">
        <v>1053</v>
      </c>
      <c r="G390" s="34" t="s">
        <v>1054</v>
      </c>
      <c r="H390" s="35" t="s">
        <v>1055</v>
      </c>
      <c r="I390" s="36"/>
      <c r="J390" s="37"/>
      <c r="K390" s="28"/>
      <c r="L390" s="28"/>
      <c r="M390" s="28"/>
      <c r="N390" s="28"/>
      <c r="O390" s="29"/>
      <c r="P390" s="29"/>
      <c r="Q390" s="29"/>
      <c r="R390" s="29"/>
      <c r="S390" s="29"/>
      <c r="T390" s="29"/>
      <c r="U390" s="30"/>
      <c r="V390" s="30"/>
      <c r="W390" s="30"/>
      <c r="X390" s="30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30">
        <v>1</v>
      </c>
      <c r="AX390" s="30">
        <v>2</v>
      </c>
      <c r="AY390" s="30"/>
      <c r="AZ390" s="28"/>
      <c r="BA390" s="28"/>
      <c r="BB390" s="28"/>
      <c r="BC390" s="28"/>
      <c r="BD390" s="28"/>
      <c r="BE390" s="29"/>
      <c r="BF390" s="31">
        <f>SUM(K390:BE390)+COUNTIF(K390:BE390,"x")+COUNTIF(K390:BE390,"e")+COUNTIF(K390:BE390,"t")</f>
        <v>3</v>
      </c>
      <c r="BG390" s="32"/>
      <c r="BH390" s="22">
        <f>SUM(K390:BE390)+COUNTIF(K390:BE390,"x")</f>
        <v>3</v>
      </c>
      <c r="BI390" s="22">
        <f>SUM(K390:BE390)+COUNTIF(K390:BE390,"x")+COUNTIF(K390:BE390,"e")</f>
        <v>3</v>
      </c>
      <c r="BJ390" s="33"/>
    </row>
    <row r="391" spans="1:62" s="22" customFormat="1" ht="21.75" customHeight="1" thickBot="1">
      <c r="A391" s="25" t="s">
        <v>64</v>
      </c>
      <c r="B391" s="25" t="s">
        <v>64</v>
      </c>
      <c r="C391" s="25" t="s">
        <v>64</v>
      </c>
      <c r="D391" s="25" t="s">
        <v>64</v>
      </c>
      <c r="E391" s="25" t="s">
        <v>64</v>
      </c>
      <c r="F391" s="34" t="s">
        <v>1056</v>
      </c>
      <c r="G391" s="34" t="s">
        <v>1057</v>
      </c>
      <c r="H391" s="35" t="s">
        <v>1058</v>
      </c>
      <c r="I391" s="36"/>
      <c r="J391" s="37"/>
      <c r="K391" s="28"/>
      <c r="L391" s="28"/>
      <c r="M391" s="28"/>
      <c r="N391" s="28"/>
      <c r="O391" s="29"/>
      <c r="P391" s="29">
        <v>7</v>
      </c>
      <c r="Q391" s="29">
        <v>5</v>
      </c>
      <c r="R391" s="29"/>
      <c r="S391" s="29">
        <v>2</v>
      </c>
      <c r="T391" s="29">
        <v>2</v>
      </c>
      <c r="U391" s="30"/>
      <c r="V391" s="30">
        <v>1</v>
      </c>
      <c r="W391" s="30"/>
      <c r="X391" s="30"/>
      <c r="Y391" s="28">
        <v>1</v>
      </c>
      <c r="Z391" s="28"/>
      <c r="AA391" s="28"/>
      <c r="AB391" s="28">
        <v>3</v>
      </c>
      <c r="AC391" s="28">
        <v>1</v>
      </c>
      <c r="AD391" s="28"/>
      <c r="AE391" s="28"/>
      <c r="AF391" s="28"/>
      <c r="AG391" s="28"/>
      <c r="AH391" s="28"/>
      <c r="AI391" s="28"/>
      <c r="AJ391" s="28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>
        <v>3</v>
      </c>
      <c r="AV391" s="29"/>
      <c r="AW391" s="30">
        <v>10</v>
      </c>
      <c r="AX391" s="30">
        <v>10</v>
      </c>
      <c r="AY391" s="30"/>
      <c r="AZ391" s="28"/>
      <c r="BA391" s="28">
        <v>1</v>
      </c>
      <c r="BB391" s="28"/>
      <c r="BC391" s="28">
        <v>2</v>
      </c>
      <c r="BD391" s="28"/>
      <c r="BE391" s="29"/>
      <c r="BF391" s="31">
        <f>SUM(K391:BE391)+COUNTIF(K391:BE391,"x")+COUNTIF(K391:BE391,"e")+COUNTIF(K391:BE391,"t")</f>
        <v>48</v>
      </c>
      <c r="BG391" s="32"/>
      <c r="BH391" s="22">
        <f>SUM(K391:BE391)+COUNTIF(K391:BE391,"x")</f>
        <v>48</v>
      </c>
      <c r="BI391" s="22">
        <f>SUM(K391:BE391)+COUNTIF(K391:BE391,"x")+COUNTIF(K391:BE391,"e")</f>
        <v>48</v>
      </c>
      <c r="BJ391" s="33"/>
    </row>
    <row r="392" spans="1:62" s="22" customFormat="1" ht="21.75" customHeight="1" thickBot="1">
      <c r="A392" s="25"/>
      <c r="B392" s="25"/>
      <c r="C392" s="25"/>
      <c r="D392" s="25"/>
      <c r="E392" s="25"/>
      <c r="F392" s="38"/>
      <c r="G392" s="165"/>
      <c r="H392" s="165"/>
      <c r="I392" s="36"/>
      <c r="J392" s="37"/>
      <c r="K392" s="28"/>
      <c r="L392" s="28"/>
      <c r="M392" s="28"/>
      <c r="N392" s="28"/>
      <c r="O392" s="29"/>
      <c r="P392" s="29"/>
      <c r="Q392" s="29"/>
      <c r="R392" s="29"/>
      <c r="S392" s="29"/>
      <c r="T392" s="29"/>
      <c r="U392" s="30"/>
      <c r="V392" s="30"/>
      <c r="W392" s="30"/>
      <c r="X392" s="30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30"/>
      <c r="AX392" s="30"/>
      <c r="AY392" s="30"/>
      <c r="AZ392" s="28"/>
      <c r="BA392" s="28"/>
      <c r="BB392" s="28"/>
      <c r="BC392" s="28"/>
      <c r="BD392" s="28"/>
      <c r="BE392" s="29"/>
      <c r="BF392" s="31"/>
      <c r="BG392" s="32"/>
      <c r="BH392" s="22">
        <f>SUM(K392:BE392)+COUNTIF(K392:BE392,"x")</f>
        <v>0</v>
      </c>
      <c r="BI392" s="22">
        <f>SUM(K392:BE392)+COUNTIF(K392:BE392,"x")+COUNTIF(K392:BE392,"e")</f>
        <v>0</v>
      </c>
      <c r="BJ392" s="33"/>
    </row>
    <row r="393" spans="1:62" s="22" customFormat="1" ht="21.75" customHeight="1" thickBot="1">
      <c r="A393" s="25"/>
      <c r="B393" s="25"/>
      <c r="C393" s="25"/>
      <c r="D393" s="25"/>
      <c r="E393" s="25"/>
      <c r="F393" s="164" t="s">
        <v>1059</v>
      </c>
      <c r="G393" s="164"/>
      <c r="H393" s="164"/>
      <c r="I393" s="39"/>
      <c r="J393" s="37"/>
      <c r="K393" s="28"/>
      <c r="L393" s="28"/>
      <c r="M393" s="28"/>
      <c r="N393" s="28"/>
      <c r="O393" s="29"/>
      <c r="P393" s="29"/>
      <c r="Q393" s="29"/>
      <c r="R393" s="29"/>
      <c r="S393" s="29"/>
      <c r="T393" s="29"/>
      <c r="U393" s="30"/>
      <c r="V393" s="30"/>
      <c r="W393" s="30"/>
      <c r="X393" s="30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30"/>
      <c r="AX393" s="30"/>
      <c r="AY393" s="30"/>
      <c r="AZ393" s="28"/>
      <c r="BA393" s="28"/>
      <c r="BB393" s="28"/>
      <c r="BC393" s="28"/>
      <c r="BD393" s="28"/>
      <c r="BE393" s="29"/>
      <c r="BF393" s="31"/>
      <c r="BG393" s="32"/>
      <c r="BH393" s="22">
        <f>SUM(K393:BE393)+COUNTIF(K393:BE393,"x")</f>
        <v>0</v>
      </c>
      <c r="BI393" s="22">
        <f>SUM(K393:BE393)+COUNTIF(K393:BE393,"x")+COUNTIF(K393:BE393,"e")</f>
        <v>0</v>
      </c>
      <c r="BJ393" s="33"/>
    </row>
    <row r="394" spans="1:62" s="22" customFormat="1" ht="21.75" customHeight="1" thickBot="1">
      <c r="A394" s="25"/>
      <c r="B394" s="25"/>
      <c r="C394" s="25"/>
      <c r="D394" s="25"/>
      <c r="E394" s="25"/>
      <c r="F394" s="34" t="s">
        <v>1060</v>
      </c>
      <c r="G394" s="34" t="s">
        <v>1061</v>
      </c>
      <c r="H394" s="35" t="s">
        <v>1062</v>
      </c>
      <c r="I394" s="4"/>
      <c r="J394" s="37" t="s">
        <v>472</v>
      </c>
      <c r="K394" s="28"/>
      <c r="L394" s="28"/>
      <c r="M394" s="28"/>
      <c r="N394" s="28"/>
      <c r="O394" s="29"/>
      <c r="P394" s="29"/>
      <c r="Q394" s="29"/>
      <c r="R394" s="29"/>
      <c r="S394" s="29"/>
      <c r="T394" s="29"/>
      <c r="U394" s="30"/>
      <c r="V394" s="30"/>
      <c r="W394" s="30"/>
      <c r="X394" s="30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30"/>
      <c r="AX394" s="30"/>
      <c r="AY394" s="30"/>
      <c r="AZ394" s="28"/>
      <c r="BA394" s="28"/>
      <c r="BB394" s="28"/>
      <c r="BC394" s="28"/>
      <c r="BD394" s="28"/>
      <c r="BE394" s="29"/>
      <c r="BF394" s="31">
        <f aca="true" t="shared" si="12" ref="BF394:BF408">SUM(K394:BE394)+COUNTIF(K394:BE394,"x")+COUNTIF(K394:BE394,"e")+COUNTIF(K394:BE394,"t")</f>
        <v>0</v>
      </c>
      <c r="BG394" s="32"/>
      <c r="BH394" s="22">
        <f>SUM(K394:BE394)+COUNTIF(K394:BE394,"x")</f>
        <v>0</v>
      </c>
      <c r="BI394" s="22">
        <f>SUM(K394:BE394)+COUNTIF(K394:BE394,"x")+COUNTIF(K394:BE394,"e")</f>
        <v>0</v>
      </c>
      <c r="BJ394" s="33"/>
    </row>
    <row r="395" spans="1:62" s="22" customFormat="1" ht="21.75" customHeight="1" thickBot="1">
      <c r="A395" s="25" t="s">
        <v>64</v>
      </c>
      <c r="B395" s="25"/>
      <c r="C395" s="25"/>
      <c r="D395" s="25"/>
      <c r="E395" s="25"/>
      <c r="F395" s="34" t="s">
        <v>1063</v>
      </c>
      <c r="G395" s="34" t="s">
        <v>1064</v>
      </c>
      <c r="H395" s="35" t="s">
        <v>1065</v>
      </c>
      <c r="I395" s="36"/>
      <c r="J395" s="37"/>
      <c r="K395" s="28"/>
      <c r="L395" s="28"/>
      <c r="M395" s="28"/>
      <c r="N395" s="28"/>
      <c r="O395" s="29"/>
      <c r="P395" s="29"/>
      <c r="Q395" s="29"/>
      <c r="R395" s="29"/>
      <c r="S395" s="29"/>
      <c r="T395" s="29"/>
      <c r="U395" s="30"/>
      <c r="V395" s="30"/>
      <c r="W395" s="30"/>
      <c r="X395" s="30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30"/>
      <c r="AX395" s="30"/>
      <c r="AY395" s="30"/>
      <c r="AZ395" s="28"/>
      <c r="BA395" s="28"/>
      <c r="BB395" s="28"/>
      <c r="BC395" s="28"/>
      <c r="BD395" s="28"/>
      <c r="BE395" s="29"/>
      <c r="BF395" s="31">
        <f t="shared" si="12"/>
        <v>0</v>
      </c>
      <c r="BG395" s="32"/>
      <c r="BH395" s="22">
        <f>SUM(K395:BE395)+COUNTIF(K395:BE395,"x")</f>
        <v>0</v>
      </c>
      <c r="BI395" s="22">
        <f>SUM(K395:BE395)+COUNTIF(K395:BE395,"x")+COUNTIF(K395:BE395,"e")</f>
        <v>0</v>
      </c>
      <c r="BJ395" s="33"/>
    </row>
    <row r="396" spans="1:62" s="22" customFormat="1" ht="21.75" customHeight="1" thickBot="1">
      <c r="A396" s="25"/>
      <c r="B396" s="25"/>
      <c r="C396" s="25"/>
      <c r="D396" s="25"/>
      <c r="E396" s="25"/>
      <c r="F396" s="34" t="s">
        <v>1066</v>
      </c>
      <c r="G396" s="34" t="s">
        <v>1067</v>
      </c>
      <c r="H396" s="35" t="s">
        <v>1068</v>
      </c>
      <c r="I396" s="36"/>
      <c r="J396" s="37"/>
      <c r="K396" s="28"/>
      <c r="L396" s="28"/>
      <c r="M396" s="28"/>
      <c r="N396" s="28"/>
      <c r="O396" s="29"/>
      <c r="P396" s="29"/>
      <c r="Q396" s="29"/>
      <c r="R396" s="29"/>
      <c r="S396" s="29"/>
      <c r="T396" s="29"/>
      <c r="U396" s="30"/>
      <c r="V396" s="30"/>
      <c r="W396" s="30"/>
      <c r="X396" s="30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30"/>
      <c r="AX396" s="30"/>
      <c r="AY396" s="30"/>
      <c r="AZ396" s="28"/>
      <c r="BA396" s="28"/>
      <c r="BB396" s="28"/>
      <c r="BC396" s="28"/>
      <c r="BD396" s="28"/>
      <c r="BE396" s="29"/>
      <c r="BF396" s="31">
        <f t="shared" si="12"/>
        <v>0</v>
      </c>
      <c r="BG396" s="32"/>
      <c r="BH396" s="22">
        <f>SUM(K396:BE396)+COUNTIF(K396:BE396,"x")</f>
        <v>0</v>
      </c>
      <c r="BI396" s="22">
        <f>SUM(K396:BE396)+COUNTIF(K396:BE396,"x")+COUNTIF(K396:BE396,"e")</f>
        <v>0</v>
      </c>
      <c r="BJ396" s="33"/>
    </row>
    <row r="397" spans="1:62" s="22" customFormat="1" ht="21.75" customHeight="1" thickBot="1">
      <c r="A397" s="25"/>
      <c r="B397" s="25"/>
      <c r="C397" s="25"/>
      <c r="D397" s="25"/>
      <c r="E397" s="25"/>
      <c r="F397" s="34" t="s">
        <v>1069</v>
      </c>
      <c r="G397" s="34" t="s">
        <v>1070</v>
      </c>
      <c r="H397" s="35" t="s">
        <v>1071</v>
      </c>
      <c r="I397" s="36"/>
      <c r="J397" s="37"/>
      <c r="K397" s="28"/>
      <c r="L397" s="28"/>
      <c r="M397" s="28"/>
      <c r="N397" s="28"/>
      <c r="O397" s="29"/>
      <c r="P397" s="29"/>
      <c r="Q397" s="29"/>
      <c r="R397" s="29"/>
      <c r="S397" s="29"/>
      <c r="T397" s="29"/>
      <c r="U397" s="30"/>
      <c r="V397" s="30"/>
      <c r="W397" s="30"/>
      <c r="X397" s="30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30"/>
      <c r="AX397" s="30"/>
      <c r="AY397" s="30"/>
      <c r="AZ397" s="28"/>
      <c r="BA397" s="28"/>
      <c r="BB397" s="28"/>
      <c r="BC397" s="28"/>
      <c r="BD397" s="28"/>
      <c r="BE397" s="29"/>
      <c r="BF397" s="31">
        <f t="shared" si="12"/>
        <v>0</v>
      </c>
      <c r="BG397" s="32"/>
      <c r="BH397" s="22">
        <f>SUM(K397:BE397)+COUNTIF(K397:BE397,"x")</f>
        <v>0</v>
      </c>
      <c r="BI397" s="22">
        <f>SUM(K397:BE397)+COUNTIF(K397:BE397,"x")+COUNTIF(K397:BE397,"e")</f>
        <v>0</v>
      </c>
      <c r="BJ397" s="33"/>
    </row>
    <row r="398" spans="1:62" s="22" customFormat="1" ht="21.75" customHeight="1" thickBot="1">
      <c r="A398" s="25"/>
      <c r="B398" s="25"/>
      <c r="C398" s="25"/>
      <c r="D398" s="25"/>
      <c r="E398" s="25"/>
      <c r="F398" s="34" t="s">
        <v>1072</v>
      </c>
      <c r="G398" s="34" t="s">
        <v>1073</v>
      </c>
      <c r="H398" s="35" t="s">
        <v>1074</v>
      </c>
      <c r="I398" s="36"/>
      <c r="J398" s="37" t="s">
        <v>78</v>
      </c>
      <c r="K398" s="28"/>
      <c r="L398" s="28"/>
      <c r="M398" s="28"/>
      <c r="N398" s="28"/>
      <c r="O398" s="29"/>
      <c r="P398" s="29"/>
      <c r="Q398" s="29"/>
      <c r="R398" s="29"/>
      <c r="S398" s="29"/>
      <c r="T398" s="29"/>
      <c r="U398" s="30"/>
      <c r="V398" s="30"/>
      <c r="W398" s="30"/>
      <c r="X398" s="30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30"/>
      <c r="AX398" s="30"/>
      <c r="AY398" s="30"/>
      <c r="AZ398" s="28"/>
      <c r="BA398" s="28"/>
      <c r="BB398" s="28"/>
      <c r="BC398" s="28"/>
      <c r="BD398" s="28"/>
      <c r="BE398" s="29"/>
      <c r="BF398" s="31">
        <f t="shared" si="12"/>
        <v>0</v>
      </c>
      <c r="BG398" s="32"/>
      <c r="BH398" s="22">
        <f>SUM(K398:BE398)+COUNTIF(K398:BE398,"x")</f>
        <v>0</v>
      </c>
      <c r="BI398" s="22">
        <f>SUM(K398:BE398)+COUNTIF(K398:BE398,"x")+COUNTIF(K398:BE398,"e")</f>
        <v>0</v>
      </c>
      <c r="BJ398" s="33"/>
    </row>
    <row r="399" spans="1:62" s="22" customFormat="1" ht="21.75" customHeight="1" thickBot="1">
      <c r="A399" s="25"/>
      <c r="B399" s="25"/>
      <c r="C399" s="25"/>
      <c r="D399" s="25"/>
      <c r="E399" s="25"/>
      <c r="F399" s="34" t="s">
        <v>1075</v>
      </c>
      <c r="G399" s="34" t="s">
        <v>1076</v>
      </c>
      <c r="H399" s="35" t="s">
        <v>1077</v>
      </c>
      <c r="I399" s="36"/>
      <c r="J399" s="37"/>
      <c r="K399" s="28"/>
      <c r="L399" s="28"/>
      <c r="M399" s="28"/>
      <c r="N399" s="28"/>
      <c r="O399" s="29"/>
      <c r="P399" s="29"/>
      <c r="Q399" s="29"/>
      <c r="R399" s="29"/>
      <c r="S399" s="29"/>
      <c r="T399" s="29"/>
      <c r="U399" s="30"/>
      <c r="V399" s="30"/>
      <c r="W399" s="30"/>
      <c r="X399" s="30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30"/>
      <c r="AX399" s="30"/>
      <c r="AY399" s="30"/>
      <c r="AZ399" s="28"/>
      <c r="BA399" s="28"/>
      <c r="BB399" s="28"/>
      <c r="BC399" s="28"/>
      <c r="BD399" s="28"/>
      <c r="BE399" s="29"/>
      <c r="BF399" s="31">
        <f t="shared" si="12"/>
        <v>0</v>
      </c>
      <c r="BG399" s="32"/>
      <c r="BH399" s="22">
        <f>SUM(K399:BE399)+COUNTIF(K399:BE399,"x")</f>
        <v>0</v>
      </c>
      <c r="BI399" s="22">
        <f>SUM(K399:BE399)+COUNTIF(K399:BE399,"x")+COUNTIF(K399:BE399,"e")</f>
        <v>0</v>
      </c>
      <c r="BJ399" s="33"/>
    </row>
    <row r="400" spans="1:62" s="22" customFormat="1" ht="21.75" customHeight="1" thickBot="1">
      <c r="A400" s="25"/>
      <c r="B400" s="25"/>
      <c r="C400" s="25"/>
      <c r="D400" s="25"/>
      <c r="E400" s="25"/>
      <c r="F400" s="34" t="s">
        <v>1078</v>
      </c>
      <c r="G400" s="34" t="s">
        <v>1079</v>
      </c>
      <c r="H400" s="35" t="s">
        <v>1080</v>
      </c>
      <c r="I400" s="36"/>
      <c r="J400" s="37" t="s">
        <v>78</v>
      </c>
      <c r="K400" s="28"/>
      <c r="L400" s="28"/>
      <c r="M400" s="28"/>
      <c r="N400" s="28"/>
      <c r="O400" s="29"/>
      <c r="P400" s="29"/>
      <c r="Q400" s="29"/>
      <c r="R400" s="29"/>
      <c r="S400" s="29"/>
      <c r="T400" s="29"/>
      <c r="U400" s="30"/>
      <c r="V400" s="30"/>
      <c r="W400" s="30"/>
      <c r="X400" s="30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30"/>
      <c r="AX400" s="30"/>
      <c r="AY400" s="30"/>
      <c r="AZ400" s="28"/>
      <c r="BA400" s="28"/>
      <c r="BB400" s="28"/>
      <c r="BC400" s="28"/>
      <c r="BD400" s="28"/>
      <c r="BE400" s="29"/>
      <c r="BF400" s="31">
        <f t="shared" si="12"/>
        <v>0</v>
      </c>
      <c r="BG400" s="32"/>
      <c r="BH400" s="22">
        <f>SUM(K400:BE400)+COUNTIF(K400:BE400,"x")</f>
        <v>0</v>
      </c>
      <c r="BI400" s="22">
        <f>SUM(K400:BE400)+COUNTIF(K400:BE400,"x")+COUNTIF(K400:BE400,"e")</f>
        <v>0</v>
      </c>
      <c r="BJ400" s="33"/>
    </row>
    <row r="401" spans="1:62" s="22" customFormat="1" ht="21.75" customHeight="1" thickBot="1">
      <c r="A401" s="25"/>
      <c r="B401" s="25"/>
      <c r="C401" s="25"/>
      <c r="D401" s="25"/>
      <c r="E401" s="25" t="s">
        <v>64</v>
      </c>
      <c r="F401" s="34" t="s">
        <v>1081</v>
      </c>
      <c r="G401" s="34" t="s">
        <v>1082</v>
      </c>
      <c r="H401" s="35" t="s">
        <v>1083</v>
      </c>
      <c r="I401" s="36"/>
      <c r="J401" s="37"/>
      <c r="K401" s="28"/>
      <c r="L401" s="28"/>
      <c r="M401" s="28"/>
      <c r="N401" s="28"/>
      <c r="O401" s="29"/>
      <c r="P401" s="29"/>
      <c r="Q401" s="29"/>
      <c r="R401" s="29"/>
      <c r="S401" s="29"/>
      <c r="T401" s="29"/>
      <c r="U401" s="30"/>
      <c r="V401" s="30"/>
      <c r="W401" s="30"/>
      <c r="X401" s="30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30"/>
      <c r="AX401" s="30"/>
      <c r="AY401" s="30"/>
      <c r="AZ401" s="28"/>
      <c r="BA401" s="28"/>
      <c r="BB401" s="28"/>
      <c r="BC401" s="28"/>
      <c r="BD401" s="28"/>
      <c r="BE401" s="29"/>
      <c r="BF401" s="31">
        <f t="shared" si="12"/>
        <v>0</v>
      </c>
      <c r="BG401" s="32"/>
      <c r="BH401" s="22">
        <f>SUM(K401:BE401)+COUNTIF(K401:BE401,"x")</f>
        <v>0</v>
      </c>
      <c r="BI401" s="22">
        <f>SUM(K401:BE401)+COUNTIF(K401:BE401,"x")+COUNTIF(K401:BE401,"e")</f>
        <v>0</v>
      </c>
      <c r="BJ401" s="33"/>
    </row>
    <row r="402" spans="1:62" s="22" customFormat="1" ht="21.75" customHeight="1" thickBot="1">
      <c r="A402" s="25"/>
      <c r="B402" s="25"/>
      <c r="C402" s="25"/>
      <c r="D402" s="25"/>
      <c r="E402" s="25"/>
      <c r="F402" s="34" t="s">
        <v>1084</v>
      </c>
      <c r="G402" s="34" t="s">
        <v>1085</v>
      </c>
      <c r="H402" s="35" t="s">
        <v>1086</v>
      </c>
      <c r="I402" s="36"/>
      <c r="J402" s="37" t="s">
        <v>78</v>
      </c>
      <c r="K402" s="28"/>
      <c r="L402" s="28"/>
      <c r="M402" s="28"/>
      <c r="N402" s="28"/>
      <c r="O402" s="29"/>
      <c r="P402" s="29"/>
      <c r="Q402" s="29"/>
      <c r="R402" s="29"/>
      <c r="S402" s="29"/>
      <c r="T402" s="29"/>
      <c r="U402" s="30"/>
      <c r="V402" s="30"/>
      <c r="W402" s="30"/>
      <c r="X402" s="30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30"/>
      <c r="AX402" s="30"/>
      <c r="AY402" s="30"/>
      <c r="AZ402" s="28"/>
      <c r="BA402" s="28"/>
      <c r="BB402" s="28"/>
      <c r="BC402" s="28"/>
      <c r="BD402" s="28"/>
      <c r="BE402" s="29"/>
      <c r="BF402" s="31">
        <f t="shared" si="12"/>
        <v>0</v>
      </c>
      <c r="BG402" s="32"/>
      <c r="BH402" s="22">
        <f>SUM(K402:BE402)+COUNTIF(K402:BE402,"x")</f>
        <v>0</v>
      </c>
      <c r="BI402" s="22">
        <f>SUM(K402:BE402)+COUNTIF(K402:BE402,"x")+COUNTIF(K402:BE402,"e")</f>
        <v>0</v>
      </c>
      <c r="BJ402" s="33"/>
    </row>
    <row r="403" spans="1:62" s="22" customFormat="1" ht="21.75" customHeight="1" thickBot="1">
      <c r="A403" s="25"/>
      <c r="B403" s="25"/>
      <c r="C403" s="25"/>
      <c r="D403" s="25"/>
      <c r="E403" s="25"/>
      <c r="F403" s="34" t="s">
        <v>1087</v>
      </c>
      <c r="G403" s="34" t="s">
        <v>1088</v>
      </c>
      <c r="H403" s="35" t="s">
        <v>1089</v>
      </c>
      <c r="I403" s="36"/>
      <c r="J403" s="37"/>
      <c r="K403" s="28"/>
      <c r="L403" s="28"/>
      <c r="M403" s="28"/>
      <c r="N403" s="28"/>
      <c r="O403" s="29"/>
      <c r="P403" s="29"/>
      <c r="Q403" s="29"/>
      <c r="R403" s="29"/>
      <c r="S403" s="29"/>
      <c r="T403" s="29"/>
      <c r="U403" s="30"/>
      <c r="V403" s="30"/>
      <c r="W403" s="30"/>
      <c r="X403" s="30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30"/>
      <c r="AX403" s="30"/>
      <c r="AY403" s="30"/>
      <c r="AZ403" s="28"/>
      <c r="BA403" s="28"/>
      <c r="BB403" s="28"/>
      <c r="BC403" s="28"/>
      <c r="BD403" s="28"/>
      <c r="BE403" s="29"/>
      <c r="BF403" s="31">
        <f t="shared" si="12"/>
        <v>0</v>
      </c>
      <c r="BG403" s="32"/>
      <c r="BH403" s="22">
        <f>SUM(K403:BE403)+COUNTIF(K403:BE403,"x")</f>
        <v>0</v>
      </c>
      <c r="BI403" s="22">
        <f>SUM(K403:BE403)+COUNTIF(K403:BE403,"x")+COUNTIF(K403:BE403,"e")</f>
        <v>0</v>
      </c>
      <c r="BJ403" s="33"/>
    </row>
    <row r="404" spans="1:62" s="22" customFormat="1" ht="21.75" customHeight="1" thickBot="1">
      <c r="A404" s="25"/>
      <c r="B404" s="25"/>
      <c r="C404" s="25"/>
      <c r="D404" s="25"/>
      <c r="E404" s="25"/>
      <c r="F404" s="34" t="s">
        <v>1090</v>
      </c>
      <c r="G404" s="34" t="s">
        <v>1091</v>
      </c>
      <c r="H404" s="35" t="s">
        <v>1092</v>
      </c>
      <c r="I404" s="36"/>
      <c r="J404" s="37"/>
      <c r="K404" s="28"/>
      <c r="L404" s="28"/>
      <c r="M404" s="28"/>
      <c r="N404" s="28"/>
      <c r="O404" s="29"/>
      <c r="P404" s="29"/>
      <c r="Q404" s="29"/>
      <c r="R404" s="29"/>
      <c r="S404" s="29"/>
      <c r="T404" s="29"/>
      <c r="U404" s="30"/>
      <c r="V404" s="30"/>
      <c r="W404" s="30"/>
      <c r="X404" s="30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30"/>
      <c r="AX404" s="30"/>
      <c r="AY404" s="30"/>
      <c r="AZ404" s="28"/>
      <c r="BA404" s="28"/>
      <c r="BB404" s="28"/>
      <c r="BC404" s="28"/>
      <c r="BD404" s="28"/>
      <c r="BE404" s="29"/>
      <c r="BF404" s="31">
        <f t="shared" si="12"/>
        <v>0</v>
      </c>
      <c r="BG404" s="32"/>
      <c r="BH404" s="22">
        <f>SUM(K404:BE404)+COUNTIF(K404:BE404,"x")</f>
        <v>0</v>
      </c>
      <c r="BI404" s="22">
        <f>SUM(K404:BE404)+COUNTIF(K404:BE404,"x")+COUNTIF(K404:BE404,"e")</f>
        <v>0</v>
      </c>
      <c r="BJ404" s="33"/>
    </row>
    <row r="405" spans="1:62" s="22" customFormat="1" ht="21.75" customHeight="1" thickBot="1">
      <c r="A405" s="25" t="s">
        <v>64</v>
      </c>
      <c r="B405" s="25"/>
      <c r="C405" s="25"/>
      <c r="D405" s="25"/>
      <c r="E405" s="25"/>
      <c r="F405" s="34" t="s">
        <v>1093</v>
      </c>
      <c r="G405" s="34" t="s">
        <v>1094</v>
      </c>
      <c r="H405" s="35" t="s">
        <v>1095</v>
      </c>
      <c r="I405" s="36"/>
      <c r="J405" s="37"/>
      <c r="K405" s="28"/>
      <c r="L405" s="28"/>
      <c r="M405" s="28"/>
      <c r="N405" s="28"/>
      <c r="O405" s="29"/>
      <c r="P405" s="29"/>
      <c r="Q405" s="29"/>
      <c r="R405" s="29"/>
      <c r="S405" s="29"/>
      <c r="T405" s="29"/>
      <c r="U405" s="30"/>
      <c r="V405" s="30"/>
      <c r="W405" s="30"/>
      <c r="X405" s="30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30"/>
      <c r="AX405" s="30"/>
      <c r="AY405" s="30"/>
      <c r="AZ405" s="28"/>
      <c r="BA405" s="28"/>
      <c r="BB405" s="28"/>
      <c r="BC405" s="28"/>
      <c r="BD405" s="28"/>
      <c r="BE405" s="29"/>
      <c r="BF405" s="31">
        <f t="shared" si="12"/>
        <v>0</v>
      </c>
      <c r="BG405" s="32"/>
      <c r="BH405" s="22">
        <f>SUM(K405:BE405)+COUNTIF(K405:BE405,"x")</f>
        <v>0</v>
      </c>
      <c r="BI405" s="22">
        <f>SUM(K405:BE405)+COUNTIF(K405:BE405,"x")+COUNTIF(K405:BE405,"e")</f>
        <v>0</v>
      </c>
      <c r="BJ405" s="33"/>
    </row>
    <row r="406" spans="1:62" s="22" customFormat="1" ht="21.75" customHeight="1" thickBot="1">
      <c r="A406" s="25"/>
      <c r="B406" s="25"/>
      <c r="C406" s="25"/>
      <c r="D406" s="25"/>
      <c r="E406" s="25"/>
      <c r="F406" s="34" t="s">
        <v>1096</v>
      </c>
      <c r="G406" s="34" t="s">
        <v>1097</v>
      </c>
      <c r="H406" s="35" t="s">
        <v>1098</v>
      </c>
      <c r="I406" s="36"/>
      <c r="J406" s="37"/>
      <c r="K406" s="28"/>
      <c r="L406" s="28"/>
      <c r="M406" s="28"/>
      <c r="N406" s="28"/>
      <c r="O406" s="29"/>
      <c r="P406" s="29"/>
      <c r="Q406" s="29"/>
      <c r="R406" s="29"/>
      <c r="S406" s="29"/>
      <c r="T406" s="29"/>
      <c r="U406" s="30"/>
      <c r="V406" s="30"/>
      <c r="W406" s="30"/>
      <c r="X406" s="30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30"/>
      <c r="AX406" s="30"/>
      <c r="AY406" s="30"/>
      <c r="AZ406" s="28"/>
      <c r="BA406" s="28"/>
      <c r="BB406" s="28"/>
      <c r="BC406" s="28"/>
      <c r="BD406" s="28"/>
      <c r="BE406" s="29"/>
      <c r="BF406" s="31">
        <f t="shared" si="12"/>
        <v>0</v>
      </c>
      <c r="BG406" s="32"/>
      <c r="BH406" s="22">
        <f>SUM(K406:BE406)+COUNTIF(K406:BE406,"x")</f>
        <v>0</v>
      </c>
      <c r="BI406" s="22">
        <f>SUM(K406:BE406)+COUNTIF(K406:BE406,"x")+COUNTIF(K406:BE406,"e")</f>
        <v>0</v>
      </c>
      <c r="BJ406" s="33"/>
    </row>
    <row r="407" spans="1:62" s="22" customFormat="1" ht="21.75" customHeight="1" thickBot="1">
      <c r="A407" s="25"/>
      <c r="B407" s="25"/>
      <c r="C407" s="25"/>
      <c r="D407" s="25"/>
      <c r="E407" s="25"/>
      <c r="F407" s="34" t="s">
        <v>1099</v>
      </c>
      <c r="G407" s="34" t="s">
        <v>1100</v>
      </c>
      <c r="H407" s="35" t="s">
        <v>1101</v>
      </c>
      <c r="I407" s="36"/>
      <c r="J407" s="37"/>
      <c r="K407" s="28"/>
      <c r="L407" s="28"/>
      <c r="M407" s="28"/>
      <c r="N407" s="28"/>
      <c r="O407" s="29"/>
      <c r="P407" s="29"/>
      <c r="Q407" s="29"/>
      <c r="R407" s="29"/>
      <c r="S407" s="29"/>
      <c r="T407" s="29"/>
      <c r="U407" s="30"/>
      <c r="V407" s="30"/>
      <c r="W407" s="30"/>
      <c r="X407" s="30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30"/>
      <c r="AX407" s="30"/>
      <c r="AY407" s="30"/>
      <c r="AZ407" s="28"/>
      <c r="BA407" s="28"/>
      <c r="BB407" s="28"/>
      <c r="BC407" s="28"/>
      <c r="BD407" s="28"/>
      <c r="BE407" s="29"/>
      <c r="BF407" s="31">
        <f t="shared" si="12"/>
        <v>0</v>
      </c>
      <c r="BG407" s="32"/>
      <c r="BH407" s="22">
        <f>SUM(K407:BE407)+COUNTIF(K407:BE407,"x")</f>
        <v>0</v>
      </c>
      <c r="BI407" s="22">
        <f>SUM(K407:BE407)+COUNTIF(K407:BE407,"x")+COUNTIF(K407:BE407,"e")</f>
        <v>0</v>
      </c>
      <c r="BJ407" s="33"/>
    </row>
    <row r="408" spans="1:62" s="22" customFormat="1" ht="21.75" customHeight="1" thickBot="1">
      <c r="A408" s="25" t="s">
        <v>64</v>
      </c>
      <c r="B408" s="25" t="s">
        <v>64</v>
      </c>
      <c r="C408" s="25" t="s">
        <v>64</v>
      </c>
      <c r="D408" s="25" t="s">
        <v>64</v>
      </c>
      <c r="E408" s="25" t="s">
        <v>64</v>
      </c>
      <c r="F408" s="34" t="s">
        <v>1102</v>
      </c>
      <c r="G408" s="34" t="s">
        <v>1103</v>
      </c>
      <c r="H408" s="35" t="s">
        <v>1104</v>
      </c>
      <c r="I408" s="36"/>
      <c r="J408" s="37"/>
      <c r="K408" s="28">
        <v>6</v>
      </c>
      <c r="L408" s="28">
        <v>2</v>
      </c>
      <c r="M408" s="28">
        <v>4</v>
      </c>
      <c r="N408" s="28">
        <v>1</v>
      </c>
      <c r="O408" s="29">
        <v>2</v>
      </c>
      <c r="P408" s="29">
        <v>5</v>
      </c>
      <c r="Q408" s="29">
        <v>7</v>
      </c>
      <c r="R408" s="29"/>
      <c r="S408" s="29"/>
      <c r="T408" s="29"/>
      <c r="U408" s="30"/>
      <c r="V408" s="30"/>
      <c r="W408" s="30"/>
      <c r="X408" s="30"/>
      <c r="Y408" s="28">
        <v>1</v>
      </c>
      <c r="Z408" s="28"/>
      <c r="AA408" s="28"/>
      <c r="AB408" s="28">
        <v>2</v>
      </c>
      <c r="AC408" s="28"/>
      <c r="AD408" s="28"/>
      <c r="AE408" s="28"/>
      <c r="AF408" s="28"/>
      <c r="AG408" s="28"/>
      <c r="AH408" s="28"/>
      <c r="AI408" s="28"/>
      <c r="AJ408" s="28"/>
      <c r="AK408" s="29">
        <v>1</v>
      </c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30">
        <v>1</v>
      </c>
      <c r="AX408" s="30">
        <v>1</v>
      </c>
      <c r="AY408" s="30">
        <v>1</v>
      </c>
      <c r="AZ408" s="28"/>
      <c r="BA408" s="28"/>
      <c r="BB408" s="28"/>
      <c r="BC408" s="28"/>
      <c r="BD408" s="28"/>
      <c r="BE408" s="29"/>
      <c r="BF408" s="31">
        <f t="shared" si="12"/>
        <v>34</v>
      </c>
      <c r="BG408" s="32"/>
      <c r="BH408" s="22">
        <f>SUM(K408:BE408)+COUNTIF(K408:BE408,"x")</f>
        <v>34</v>
      </c>
      <c r="BI408" s="22">
        <f>SUM(K408:BE408)+COUNTIF(K408:BE408,"x")+COUNTIF(K408:BE408,"e")</f>
        <v>34</v>
      </c>
      <c r="BJ408" s="33"/>
    </row>
    <row r="409" spans="1:62" s="22" customFormat="1" ht="21.75" customHeight="1" thickBot="1">
      <c r="A409" s="25"/>
      <c r="B409" s="25"/>
      <c r="C409" s="25"/>
      <c r="D409" s="25"/>
      <c r="E409" s="25"/>
      <c r="F409" s="38"/>
      <c r="G409" s="165"/>
      <c r="H409" s="165"/>
      <c r="I409" s="36"/>
      <c r="J409" s="37"/>
      <c r="K409" s="28"/>
      <c r="L409" s="28"/>
      <c r="M409" s="28"/>
      <c r="N409" s="28"/>
      <c r="O409" s="29"/>
      <c r="P409" s="29"/>
      <c r="Q409" s="29"/>
      <c r="R409" s="29"/>
      <c r="S409" s="29"/>
      <c r="T409" s="29"/>
      <c r="U409" s="30"/>
      <c r="V409" s="30"/>
      <c r="W409" s="30"/>
      <c r="X409" s="30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30"/>
      <c r="AX409" s="30"/>
      <c r="AY409" s="30"/>
      <c r="AZ409" s="28"/>
      <c r="BA409" s="28"/>
      <c r="BB409" s="28"/>
      <c r="BC409" s="28"/>
      <c r="BD409" s="28"/>
      <c r="BE409" s="29"/>
      <c r="BF409" s="31"/>
      <c r="BG409" s="32"/>
      <c r="BH409" s="22">
        <f>SUM(K409:BE409)+COUNTIF(K409:BE409,"x")</f>
        <v>0</v>
      </c>
      <c r="BI409" s="22">
        <f>SUM(K409:BE409)+COUNTIF(K409:BE409,"x")+COUNTIF(K409:BE409,"e")</f>
        <v>0</v>
      </c>
      <c r="BJ409" s="33"/>
    </row>
    <row r="410" spans="1:62" s="22" customFormat="1" ht="21.75" customHeight="1" thickBot="1">
      <c r="A410" s="25"/>
      <c r="B410" s="25"/>
      <c r="C410" s="25"/>
      <c r="D410" s="25"/>
      <c r="E410" s="25"/>
      <c r="F410" s="164" t="s">
        <v>1105</v>
      </c>
      <c r="G410" s="164"/>
      <c r="H410" s="164"/>
      <c r="I410" s="39"/>
      <c r="J410" s="37"/>
      <c r="K410" s="28"/>
      <c r="L410" s="28"/>
      <c r="M410" s="28"/>
      <c r="N410" s="28"/>
      <c r="O410" s="29"/>
      <c r="P410" s="29"/>
      <c r="Q410" s="29"/>
      <c r="R410" s="29"/>
      <c r="S410" s="29"/>
      <c r="T410" s="29"/>
      <c r="U410" s="30"/>
      <c r="V410" s="30"/>
      <c r="W410" s="30"/>
      <c r="X410" s="30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30"/>
      <c r="AX410" s="30"/>
      <c r="AY410" s="30"/>
      <c r="AZ410" s="28"/>
      <c r="BA410" s="28"/>
      <c r="BB410" s="28"/>
      <c r="BC410" s="28"/>
      <c r="BD410" s="28"/>
      <c r="BE410" s="29"/>
      <c r="BF410" s="31"/>
      <c r="BG410" s="32"/>
      <c r="BH410" s="22">
        <f>SUM(K410:BE410)+COUNTIF(K410:BE410,"x")</f>
        <v>0</v>
      </c>
      <c r="BI410" s="22">
        <f>SUM(K410:BE410)+COUNTIF(K410:BE410,"x")+COUNTIF(K410:BE410,"e")</f>
        <v>0</v>
      </c>
      <c r="BJ410" s="33"/>
    </row>
    <row r="411" spans="1:62" s="22" customFormat="1" ht="21.75" customHeight="1" thickBot="1">
      <c r="A411" s="25" t="s">
        <v>64</v>
      </c>
      <c r="B411" s="25"/>
      <c r="C411" s="25"/>
      <c r="D411" s="25" t="s">
        <v>64</v>
      </c>
      <c r="E411" s="25" t="s">
        <v>64</v>
      </c>
      <c r="F411" s="34" t="s">
        <v>1106</v>
      </c>
      <c r="G411" s="34" t="s">
        <v>1107</v>
      </c>
      <c r="H411" s="35" t="s">
        <v>1108</v>
      </c>
      <c r="I411" s="36"/>
      <c r="J411" s="37"/>
      <c r="K411" s="28"/>
      <c r="L411" s="28"/>
      <c r="M411" s="28"/>
      <c r="N411" s="28"/>
      <c r="O411" s="29"/>
      <c r="P411" s="29"/>
      <c r="Q411" s="29"/>
      <c r="R411" s="29"/>
      <c r="S411" s="29"/>
      <c r="T411" s="29"/>
      <c r="U411" s="30"/>
      <c r="V411" s="30"/>
      <c r="W411" s="30"/>
      <c r="X411" s="30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30">
        <v>1</v>
      </c>
      <c r="AX411" s="30"/>
      <c r="AY411" s="30"/>
      <c r="AZ411" s="28"/>
      <c r="BA411" s="28"/>
      <c r="BB411" s="28"/>
      <c r="BC411" s="28"/>
      <c r="BD411" s="28"/>
      <c r="BE411" s="29"/>
      <c r="BF411" s="31">
        <f aca="true" t="shared" si="13" ref="BF411:BF419">SUM(K411:BE411)+COUNTIF(K411:BE411,"x")+COUNTIF(K411:BE411,"e")+COUNTIF(K411:BE411,"t")</f>
        <v>1</v>
      </c>
      <c r="BG411" s="32"/>
      <c r="BH411" s="22">
        <f>SUM(K411:BE411)+COUNTIF(K411:BE411,"x")</f>
        <v>1</v>
      </c>
      <c r="BI411" s="22">
        <f>SUM(K411:BE411)+COUNTIF(K411:BE411,"x")+COUNTIF(K411:BE411,"e")</f>
        <v>1</v>
      </c>
      <c r="BJ411" s="33"/>
    </row>
    <row r="412" spans="1:62" s="22" customFormat="1" ht="21.75" customHeight="1" thickBot="1">
      <c r="A412" s="25"/>
      <c r="B412" s="25"/>
      <c r="C412" s="25"/>
      <c r="D412" s="25"/>
      <c r="E412" s="25"/>
      <c r="F412" s="34" t="s">
        <v>1109</v>
      </c>
      <c r="G412" s="34" t="s">
        <v>1110</v>
      </c>
      <c r="H412" s="35" t="s">
        <v>1111</v>
      </c>
      <c r="I412" s="36"/>
      <c r="J412" s="37" t="s">
        <v>78</v>
      </c>
      <c r="K412" s="28"/>
      <c r="L412" s="28"/>
      <c r="M412" s="28"/>
      <c r="N412" s="28"/>
      <c r="O412" s="29"/>
      <c r="P412" s="29"/>
      <c r="Q412" s="29"/>
      <c r="R412" s="29"/>
      <c r="S412" s="29"/>
      <c r="T412" s="29"/>
      <c r="U412" s="30"/>
      <c r="V412" s="30"/>
      <c r="W412" s="30"/>
      <c r="X412" s="30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30"/>
      <c r="AX412" s="30"/>
      <c r="AY412" s="30"/>
      <c r="AZ412" s="28"/>
      <c r="BA412" s="28"/>
      <c r="BB412" s="28"/>
      <c r="BC412" s="28"/>
      <c r="BD412" s="28"/>
      <c r="BE412" s="29"/>
      <c r="BF412" s="31">
        <f t="shared" si="13"/>
        <v>0</v>
      </c>
      <c r="BG412" s="32"/>
      <c r="BH412" s="22">
        <f>SUM(K412:BE412)+COUNTIF(K412:BE412,"x")</f>
        <v>0</v>
      </c>
      <c r="BI412" s="22">
        <f>SUM(K412:BE412)+COUNTIF(K412:BE412,"x")+COUNTIF(K412:BE412,"e")</f>
        <v>0</v>
      </c>
      <c r="BJ412" s="33"/>
    </row>
    <row r="413" spans="1:62" s="22" customFormat="1" ht="21.75" customHeight="1" thickBot="1">
      <c r="A413" s="25"/>
      <c r="B413" s="25"/>
      <c r="C413" s="25"/>
      <c r="D413" s="25"/>
      <c r="E413" s="25"/>
      <c r="F413" s="34" t="s">
        <v>1112</v>
      </c>
      <c r="G413" s="34" t="s">
        <v>1113</v>
      </c>
      <c r="H413" s="35" t="s">
        <v>1114</v>
      </c>
      <c r="I413" s="36"/>
      <c r="J413" s="37" t="s">
        <v>78</v>
      </c>
      <c r="K413" s="28"/>
      <c r="L413" s="28"/>
      <c r="M413" s="28"/>
      <c r="N413" s="28"/>
      <c r="O413" s="29"/>
      <c r="P413" s="29"/>
      <c r="Q413" s="29"/>
      <c r="R413" s="29"/>
      <c r="S413" s="29"/>
      <c r="T413" s="29"/>
      <c r="U413" s="30"/>
      <c r="V413" s="30"/>
      <c r="W413" s="30"/>
      <c r="X413" s="30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30"/>
      <c r="AX413" s="30"/>
      <c r="AY413" s="30"/>
      <c r="AZ413" s="28"/>
      <c r="BA413" s="28"/>
      <c r="BB413" s="28"/>
      <c r="BC413" s="28"/>
      <c r="BD413" s="28"/>
      <c r="BE413" s="29"/>
      <c r="BF413" s="31">
        <f t="shared" si="13"/>
        <v>0</v>
      </c>
      <c r="BG413" s="32"/>
      <c r="BH413" s="22">
        <f>SUM(K413:BE413)+COUNTIF(K413:BE413,"x")</f>
        <v>0</v>
      </c>
      <c r="BI413" s="22">
        <f>SUM(K413:BE413)+COUNTIF(K413:BE413,"x")+COUNTIF(K413:BE413,"e")</f>
        <v>0</v>
      </c>
      <c r="BJ413" s="33"/>
    </row>
    <row r="414" spans="1:62" s="22" customFormat="1" ht="21.75" customHeight="1" thickBot="1">
      <c r="A414" s="25"/>
      <c r="B414" s="25"/>
      <c r="C414" s="25"/>
      <c r="D414" s="25" t="s">
        <v>64</v>
      </c>
      <c r="E414" s="25"/>
      <c r="F414" s="34" t="s">
        <v>1115</v>
      </c>
      <c r="G414" s="34" t="s">
        <v>1116</v>
      </c>
      <c r="H414" s="35" t="s">
        <v>1117</v>
      </c>
      <c r="I414" s="36"/>
      <c r="J414" s="37"/>
      <c r="K414" s="28"/>
      <c r="L414" s="28"/>
      <c r="M414" s="28"/>
      <c r="N414" s="28"/>
      <c r="O414" s="29"/>
      <c r="P414" s="29"/>
      <c r="Q414" s="29"/>
      <c r="R414" s="29"/>
      <c r="S414" s="29"/>
      <c r="T414" s="29"/>
      <c r="U414" s="30"/>
      <c r="V414" s="30"/>
      <c r="W414" s="30"/>
      <c r="X414" s="30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30"/>
      <c r="AX414" s="30"/>
      <c r="AY414" s="30"/>
      <c r="AZ414" s="28"/>
      <c r="BA414" s="28"/>
      <c r="BB414" s="28"/>
      <c r="BC414" s="28"/>
      <c r="BD414" s="28"/>
      <c r="BE414" s="29"/>
      <c r="BF414" s="31">
        <f t="shared" si="13"/>
        <v>0</v>
      </c>
      <c r="BG414" s="32"/>
      <c r="BH414" s="22">
        <f>SUM(K414:BE414)+COUNTIF(K414:BE414,"x")</f>
        <v>0</v>
      </c>
      <c r="BI414" s="22">
        <f>SUM(K414:BE414)+COUNTIF(K414:BE414,"x")+COUNTIF(K414:BE414,"e")</f>
        <v>0</v>
      </c>
      <c r="BJ414" s="33"/>
    </row>
    <row r="415" spans="1:62" s="22" customFormat="1" ht="21.75" customHeight="1" thickBot="1">
      <c r="A415" s="25"/>
      <c r="B415" s="25"/>
      <c r="C415" s="25"/>
      <c r="D415" s="25"/>
      <c r="E415" s="25"/>
      <c r="F415" s="34" t="s">
        <v>1118</v>
      </c>
      <c r="G415" s="34" t="s">
        <v>1119</v>
      </c>
      <c r="H415" s="35" t="s">
        <v>1120</v>
      </c>
      <c r="I415" s="36"/>
      <c r="J415" s="37"/>
      <c r="K415" s="28"/>
      <c r="L415" s="28"/>
      <c r="M415" s="28"/>
      <c r="N415" s="28"/>
      <c r="O415" s="29"/>
      <c r="P415" s="29"/>
      <c r="Q415" s="29"/>
      <c r="R415" s="29"/>
      <c r="S415" s="29"/>
      <c r="T415" s="29"/>
      <c r="U415" s="30"/>
      <c r="V415" s="30"/>
      <c r="W415" s="30"/>
      <c r="X415" s="30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30"/>
      <c r="AX415" s="30"/>
      <c r="AY415" s="30"/>
      <c r="AZ415" s="28"/>
      <c r="BA415" s="28"/>
      <c r="BB415" s="28"/>
      <c r="BC415" s="28"/>
      <c r="BD415" s="28"/>
      <c r="BE415" s="29"/>
      <c r="BF415" s="31">
        <f t="shared" si="13"/>
        <v>0</v>
      </c>
      <c r="BG415" s="32"/>
      <c r="BH415" s="22">
        <f>SUM(K415:BE415)+COUNTIF(K415:BE415,"x")</f>
        <v>0</v>
      </c>
      <c r="BI415" s="22">
        <f>SUM(K415:BE415)+COUNTIF(K415:BE415,"x")+COUNTIF(K415:BE415,"e")</f>
        <v>0</v>
      </c>
      <c r="BJ415" s="33"/>
    </row>
    <row r="416" spans="1:62" s="22" customFormat="1" ht="21.75" customHeight="1" thickBot="1">
      <c r="A416" s="25"/>
      <c r="B416" s="25"/>
      <c r="C416" s="25"/>
      <c r="D416" s="25"/>
      <c r="E416" s="25"/>
      <c r="F416" s="34" t="s">
        <v>1121</v>
      </c>
      <c r="G416" s="34" t="s">
        <v>1122</v>
      </c>
      <c r="H416" s="35" t="s">
        <v>1123</v>
      </c>
      <c r="I416" s="36"/>
      <c r="J416" s="37" t="s">
        <v>78</v>
      </c>
      <c r="K416" s="28"/>
      <c r="L416" s="28"/>
      <c r="M416" s="28"/>
      <c r="N416" s="28"/>
      <c r="O416" s="29"/>
      <c r="P416" s="29"/>
      <c r="Q416" s="29"/>
      <c r="R416" s="29"/>
      <c r="S416" s="29"/>
      <c r="T416" s="29"/>
      <c r="U416" s="30"/>
      <c r="V416" s="30"/>
      <c r="W416" s="30"/>
      <c r="X416" s="30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30"/>
      <c r="AX416" s="30"/>
      <c r="AY416" s="30"/>
      <c r="AZ416" s="28"/>
      <c r="BA416" s="28"/>
      <c r="BB416" s="28"/>
      <c r="BC416" s="28"/>
      <c r="BD416" s="28"/>
      <c r="BE416" s="29"/>
      <c r="BF416" s="31">
        <f t="shared" si="13"/>
        <v>0</v>
      </c>
      <c r="BG416" s="32"/>
      <c r="BH416" s="22">
        <f>SUM(K416:BE416)+COUNTIF(K416:BE416,"x")</f>
        <v>0</v>
      </c>
      <c r="BI416" s="22">
        <f>SUM(K416:BE416)+COUNTIF(K416:BE416,"x")+COUNTIF(K416:BE416,"e")</f>
        <v>0</v>
      </c>
      <c r="BJ416" s="33"/>
    </row>
    <row r="417" spans="1:62" s="22" customFormat="1" ht="21.75" customHeight="1" thickBot="1">
      <c r="A417" s="25"/>
      <c r="B417" s="25"/>
      <c r="C417" s="25"/>
      <c r="D417" s="25"/>
      <c r="E417" s="25"/>
      <c r="F417" s="34" t="s">
        <v>1124</v>
      </c>
      <c r="G417" s="34" t="s">
        <v>1125</v>
      </c>
      <c r="H417" s="35" t="s">
        <v>1126</v>
      </c>
      <c r="I417" s="36"/>
      <c r="J417" s="37"/>
      <c r="K417" s="28"/>
      <c r="L417" s="28"/>
      <c r="M417" s="28"/>
      <c r="N417" s="28"/>
      <c r="O417" s="29"/>
      <c r="P417" s="29"/>
      <c r="Q417" s="29"/>
      <c r="R417" s="29"/>
      <c r="S417" s="29"/>
      <c r="T417" s="29"/>
      <c r="U417" s="30"/>
      <c r="V417" s="30"/>
      <c r="W417" s="30"/>
      <c r="X417" s="30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30"/>
      <c r="AX417" s="30"/>
      <c r="AY417" s="30"/>
      <c r="AZ417" s="28"/>
      <c r="BA417" s="28"/>
      <c r="BB417" s="28"/>
      <c r="BC417" s="28"/>
      <c r="BD417" s="28"/>
      <c r="BE417" s="29"/>
      <c r="BF417" s="31">
        <f t="shared" si="13"/>
        <v>0</v>
      </c>
      <c r="BG417" s="32"/>
      <c r="BH417" s="22">
        <f>SUM(K417:BE417)+COUNTIF(K417:BE417,"x")</f>
        <v>0</v>
      </c>
      <c r="BI417" s="22">
        <f>SUM(K417:BE417)+COUNTIF(K417:BE417,"x")+COUNTIF(K417:BE417,"e")</f>
        <v>0</v>
      </c>
      <c r="BJ417" s="33"/>
    </row>
    <row r="418" spans="1:62" s="22" customFormat="1" ht="21.75" customHeight="1" thickBot="1">
      <c r="A418" s="25"/>
      <c r="B418" s="25"/>
      <c r="C418" s="25"/>
      <c r="D418" s="25"/>
      <c r="E418" s="25"/>
      <c r="F418" s="34" t="s">
        <v>1127</v>
      </c>
      <c r="G418" s="34" t="s">
        <v>1128</v>
      </c>
      <c r="H418" s="35" t="s">
        <v>1129</v>
      </c>
      <c r="I418" s="36"/>
      <c r="J418" s="37"/>
      <c r="K418" s="28"/>
      <c r="L418" s="28"/>
      <c r="M418" s="28"/>
      <c r="N418" s="28"/>
      <c r="O418" s="29"/>
      <c r="P418" s="29"/>
      <c r="Q418" s="29"/>
      <c r="R418" s="29"/>
      <c r="S418" s="29"/>
      <c r="T418" s="29"/>
      <c r="U418" s="30"/>
      <c r="V418" s="30"/>
      <c r="W418" s="30"/>
      <c r="X418" s="30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30"/>
      <c r="AX418" s="30"/>
      <c r="AY418" s="30"/>
      <c r="AZ418" s="28"/>
      <c r="BA418" s="28"/>
      <c r="BB418" s="28"/>
      <c r="BC418" s="28"/>
      <c r="BD418" s="28"/>
      <c r="BE418" s="29"/>
      <c r="BF418" s="31">
        <f t="shared" si="13"/>
        <v>0</v>
      </c>
      <c r="BG418" s="32"/>
      <c r="BH418" s="22">
        <f>SUM(K418:BE418)+COUNTIF(K418:BE418,"x")</f>
        <v>0</v>
      </c>
      <c r="BI418" s="22">
        <f>SUM(K418:BE418)+COUNTIF(K418:BE418,"x")+COUNTIF(K418:BE418,"e")</f>
        <v>0</v>
      </c>
      <c r="BJ418" s="33"/>
    </row>
    <row r="419" spans="1:62" s="22" customFormat="1" ht="21.75" customHeight="1" thickBot="1">
      <c r="A419" s="25" t="s">
        <v>64</v>
      </c>
      <c r="B419" s="25" t="s">
        <v>64</v>
      </c>
      <c r="C419" s="25"/>
      <c r="D419" s="25" t="s">
        <v>64</v>
      </c>
      <c r="E419" s="25" t="s">
        <v>64</v>
      </c>
      <c r="F419" s="34" t="s">
        <v>1130</v>
      </c>
      <c r="G419" s="34" t="s">
        <v>1131</v>
      </c>
      <c r="H419" s="35" t="s">
        <v>1132</v>
      </c>
      <c r="I419" s="36"/>
      <c r="J419" s="37"/>
      <c r="K419" s="28">
        <v>1</v>
      </c>
      <c r="L419" s="28">
        <v>9</v>
      </c>
      <c r="M419" s="28">
        <v>1</v>
      </c>
      <c r="N419" s="28"/>
      <c r="O419" s="29"/>
      <c r="P419" s="29"/>
      <c r="Q419" s="29"/>
      <c r="R419" s="29"/>
      <c r="S419" s="29"/>
      <c r="T419" s="29"/>
      <c r="U419" s="30"/>
      <c r="V419" s="30"/>
      <c r="W419" s="30"/>
      <c r="X419" s="30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30"/>
      <c r="AX419" s="30"/>
      <c r="AY419" s="30"/>
      <c r="AZ419" s="28"/>
      <c r="BA419" s="28"/>
      <c r="BB419" s="28"/>
      <c r="BC419" s="28"/>
      <c r="BD419" s="28"/>
      <c r="BE419" s="29"/>
      <c r="BF419" s="31">
        <f t="shared" si="13"/>
        <v>11</v>
      </c>
      <c r="BG419" s="32"/>
      <c r="BH419" s="22">
        <f>SUM(K419:BE419)+COUNTIF(K419:BE419,"x")</f>
        <v>11</v>
      </c>
      <c r="BI419" s="22">
        <f>SUM(K419:BE419)+COUNTIF(K419:BE419,"x")+COUNTIF(K419:BE419,"e")</f>
        <v>11</v>
      </c>
      <c r="BJ419" s="33"/>
    </row>
    <row r="420" spans="1:62" s="22" customFormat="1" ht="21.75" customHeight="1" thickBot="1">
      <c r="A420" s="25"/>
      <c r="B420" s="25"/>
      <c r="C420" s="25"/>
      <c r="D420" s="25"/>
      <c r="E420" s="25"/>
      <c r="F420" s="38"/>
      <c r="G420" s="165"/>
      <c r="H420" s="165"/>
      <c r="I420" s="36"/>
      <c r="J420" s="37"/>
      <c r="K420" s="28"/>
      <c r="L420" s="28"/>
      <c r="M420" s="28"/>
      <c r="N420" s="28"/>
      <c r="O420" s="29"/>
      <c r="P420" s="29"/>
      <c r="Q420" s="29"/>
      <c r="R420" s="29"/>
      <c r="S420" s="29"/>
      <c r="T420" s="29"/>
      <c r="U420" s="30"/>
      <c r="V420" s="30"/>
      <c r="W420" s="30"/>
      <c r="X420" s="30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30"/>
      <c r="AX420" s="30"/>
      <c r="AY420" s="30"/>
      <c r="AZ420" s="28"/>
      <c r="BA420" s="28"/>
      <c r="BB420" s="28"/>
      <c r="BC420" s="28"/>
      <c r="BD420" s="28"/>
      <c r="BE420" s="29"/>
      <c r="BF420" s="31"/>
      <c r="BG420" s="32"/>
      <c r="BH420" s="22">
        <f>SUM(K420:BE420)+COUNTIF(K420:BE420,"x")</f>
        <v>0</v>
      </c>
      <c r="BI420" s="22">
        <f>SUM(K420:BE420)+COUNTIF(K420:BE420,"x")+COUNTIF(K420:BE420,"e")</f>
        <v>0</v>
      </c>
      <c r="BJ420" s="33"/>
    </row>
    <row r="421" spans="1:62" s="22" customFormat="1" ht="21.75" customHeight="1" thickBot="1">
      <c r="A421" s="25"/>
      <c r="B421" s="25"/>
      <c r="C421" s="25"/>
      <c r="D421" s="25"/>
      <c r="E421" s="25"/>
      <c r="F421" s="164" t="s">
        <v>1133</v>
      </c>
      <c r="G421" s="164"/>
      <c r="H421" s="164"/>
      <c r="I421" s="39"/>
      <c r="J421" s="37"/>
      <c r="K421" s="28"/>
      <c r="L421" s="28"/>
      <c r="M421" s="28"/>
      <c r="N421" s="28"/>
      <c r="O421" s="29"/>
      <c r="P421" s="29"/>
      <c r="Q421" s="29"/>
      <c r="R421" s="29"/>
      <c r="S421" s="29"/>
      <c r="T421" s="29"/>
      <c r="U421" s="30"/>
      <c r="V421" s="30"/>
      <c r="W421" s="30"/>
      <c r="X421" s="30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30"/>
      <c r="AX421" s="30"/>
      <c r="AY421" s="30"/>
      <c r="AZ421" s="28"/>
      <c r="BA421" s="28"/>
      <c r="BB421" s="28"/>
      <c r="BC421" s="28"/>
      <c r="BD421" s="28"/>
      <c r="BE421" s="29"/>
      <c r="BF421" s="31"/>
      <c r="BG421" s="32"/>
      <c r="BH421" s="22">
        <f>SUM(K421:BE421)+COUNTIF(K421:BE421,"x")</f>
        <v>0</v>
      </c>
      <c r="BI421" s="22">
        <f>SUM(K421:BE421)+COUNTIF(K421:BE421,"x")+COUNTIF(K421:BE421,"e")</f>
        <v>0</v>
      </c>
      <c r="BJ421" s="33"/>
    </row>
    <row r="422" spans="1:62" s="22" customFormat="1" ht="21.75" customHeight="1" thickBot="1">
      <c r="A422" s="25" t="s">
        <v>64</v>
      </c>
      <c r="B422" s="25"/>
      <c r="C422" s="25" t="s">
        <v>64</v>
      </c>
      <c r="D422" s="25" t="s">
        <v>64</v>
      </c>
      <c r="E422" s="25"/>
      <c r="F422" s="34" t="s">
        <v>1134</v>
      </c>
      <c r="G422" s="34" t="s">
        <v>1135</v>
      </c>
      <c r="H422" s="35" t="s">
        <v>1136</v>
      </c>
      <c r="I422" s="36"/>
      <c r="J422" s="37"/>
      <c r="K422" s="28"/>
      <c r="L422" s="28"/>
      <c r="M422" s="28"/>
      <c r="N422" s="28"/>
      <c r="O422" s="29"/>
      <c r="P422" s="29">
        <v>2</v>
      </c>
      <c r="Q422" s="29"/>
      <c r="R422" s="29"/>
      <c r="S422" s="29"/>
      <c r="T422" s="29"/>
      <c r="U422" s="30"/>
      <c r="V422" s="30"/>
      <c r="W422" s="30"/>
      <c r="X422" s="30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30"/>
      <c r="AX422" s="30"/>
      <c r="AY422" s="30"/>
      <c r="AZ422" s="28"/>
      <c r="BA422" s="28"/>
      <c r="BB422" s="28"/>
      <c r="BC422" s="28"/>
      <c r="BD422" s="28"/>
      <c r="BE422" s="29"/>
      <c r="BF422" s="31">
        <f aca="true" t="shared" si="14" ref="BF422:BF428">SUM(K422:BE422)+COUNTIF(K422:BE422,"x")+COUNTIF(K422:BE422,"e")+COUNTIF(K422:BE422,"t")</f>
        <v>2</v>
      </c>
      <c r="BG422" s="32"/>
      <c r="BH422" s="22">
        <f>SUM(K422:BE422)+COUNTIF(K422:BE422,"x")</f>
        <v>2</v>
      </c>
      <c r="BI422" s="22">
        <f>SUM(K422:BE422)+COUNTIF(K422:BE422,"x")+COUNTIF(K422:BE422,"e")</f>
        <v>2</v>
      </c>
      <c r="BJ422" s="33"/>
    </row>
    <row r="423" spans="1:62" s="22" customFormat="1" ht="21.75" customHeight="1" thickBot="1">
      <c r="A423" s="25"/>
      <c r="B423" s="25"/>
      <c r="C423" s="25" t="s">
        <v>64</v>
      </c>
      <c r="D423" s="25" t="s">
        <v>64</v>
      </c>
      <c r="E423" s="25"/>
      <c r="F423" s="34" t="s">
        <v>1137</v>
      </c>
      <c r="G423" s="34" t="s">
        <v>1138</v>
      </c>
      <c r="H423" s="35" t="s">
        <v>1139</v>
      </c>
      <c r="I423" s="36"/>
      <c r="J423" s="37" t="s">
        <v>78</v>
      </c>
      <c r="K423" s="28"/>
      <c r="L423" s="28"/>
      <c r="M423" s="28"/>
      <c r="N423" s="28"/>
      <c r="O423" s="29"/>
      <c r="P423" s="29"/>
      <c r="Q423" s="29"/>
      <c r="R423" s="29"/>
      <c r="S423" s="29"/>
      <c r="T423" s="29"/>
      <c r="U423" s="30"/>
      <c r="V423" s="30"/>
      <c r="W423" s="30"/>
      <c r="X423" s="30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30"/>
      <c r="AX423" s="30"/>
      <c r="AY423" s="30"/>
      <c r="AZ423" s="28"/>
      <c r="BA423" s="28"/>
      <c r="BB423" s="28"/>
      <c r="BC423" s="28"/>
      <c r="BD423" s="28"/>
      <c r="BE423" s="29"/>
      <c r="BF423" s="31">
        <f t="shared" si="14"/>
        <v>0</v>
      </c>
      <c r="BG423" s="32"/>
      <c r="BH423" s="22">
        <f>SUM(K423:BE423)+COUNTIF(K423:BE423,"x")</f>
        <v>0</v>
      </c>
      <c r="BI423" s="22">
        <f>SUM(K423:BE423)+COUNTIF(K423:BE423,"x")+COUNTIF(K423:BE423,"e")</f>
        <v>0</v>
      </c>
      <c r="BJ423" s="33"/>
    </row>
    <row r="424" spans="1:62" s="22" customFormat="1" ht="21.75" customHeight="1" thickBot="1">
      <c r="A424" s="25"/>
      <c r="B424" s="25"/>
      <c r="C424" s="25" t="s">
        <v>64</v>
      </c>
      <c r="D424" s="25" t="s">
        <v>64</v>
      </c>
      <c r="E424" s="25"/>
      <c r="F424" s="34" t="s">
        <v>1140</v>
      </c>
      <c r="G424" s="34" t="s">
        <v>1141</v>
      </c>
      <c r="H424" s="35" t="s">
        <v>1142</v>
      </c>
      <c r="I424" s="36"/>
      <c r="J424" s="37"/>
      <c r="K424" s="28"/>
      <c r="L424" s="28"/>
      <c r="M424" s="28"/>
      <c r="N424" s="28"/>
      <c r="O424" s="29"/>
      <c r="P424" s="29"/>
      <c r="Q424" s="29"/>
      <c r="R424" s="29"/>
      <c r="S424" s="29"/>
      <c r="T424" s="29"/>
      <c r="U424" s="30"/>
      <c r="V424" s="30"/>
      <c r="W424" s="30"/>
      <c r="X424" s="30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30"/>
      <c r="AX424" s="30"/>
      <c r="AY424" s="30"/>
      <c r="AZ424" s="28"/>
      <c r="BA424" s="28"/>
      <c r="BB424" s="28"/>
      <c r="BC424" s="28"/>
      <c r="BD424" s="28"/>
      <c r="BE424" s="29"/>
      <c r="BF424" s="31">
        <f t="shared" si="14"/>
        <v>0</v>
      </c>
      <c r="BG424" s="32"/>
      <c r="BH424" s="22">
        <f>SUM(K424:BE424)+COUNTIF(K424:BE424,"x")</f>
        <v>0</v>
      </c>
      <c r="BI424" s="22">
        <f>SUM(K424:BE424)+COUNTIF(K424:BE424,"x")+COUNTIF(K424:BE424,"e")</f>
        <v>0</v>
      </c>
      <c r="BJ424" s="33"/>
    </row>
    <row r="425" spans="1:62" s="22" customFormat="1" ht="21.75" customHeight="1" thickBot="1">
      <c r="A425" s="25"/>
      <c r="B425" s="25"/>
      <c r="C425" s="25"/>
      <c r="D425" s="25"/>
      <c r="E425" s="25" t="s">
        <v>64</v>
      </c>
      <c r="F425" s="34" t="s">
        <v>1143</v>
      </c>
      <c r="G425" s="34" t="s">
        <v>1144</v>
      </c>
      <c r="H425" s="35" t="s">
        <v>1145</v>
      </c>
      <c r="I425" s="36"/>
      <c r="J425" s="37" t="s">
        <v>78</v>
      </c>
      <c r="K425" s="28"/>
      <c r="L425" s="28"/>
      <c r="M425" s="28"/>
      <c r="N425" s="28"/>
      <c r="O425" s="29"/>
      <c r="P425" s="29"/>
      <c r="Q425" s="29"/>
      <c r="R425" s="29"/>
      <c r="S425" s="29"/>
      <c r="T425" s="29"/>
      <c r="U425" s="30"/>
      <c r="V425" s="30"/>
      <c r="W425" s="30"/>
      <c r="X425" s="30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30"/>
      <c r="AX425" s="30"/>
      <c r="AY425" s="30"/>
      <c r="AZ425" s="28"/>
      <c r="BA425" s="28"/>
      <c r="BB425" s="28"/>
      <c r="BC425" s="28"/>
      <c r="BD425" s="28"/>
      <c r="BE425" s="29"/>
      <c r="BF425" s="31">
        <f t="shared" si="14"/>
        <v>0</v>
      </c>
      <c r="BG425" s="32"/>
      <c r="BH425" s="22">
        <f>SUM(K425:BE425)+COUNTIF(K425:BE425,"x")</f>
        <v>0</v>
      </c>
      <c r="BI425" s="22">
        <f>SUM(K425:BE425)+COUNTIF(K425:BE425,"x")+COUNTIF(K425:BE425,"e")</f>
        <v>0</v>
      </c>
      <c r="BJ425" s="33"/>
    </row>
    <row r="426" spans="1:62" s="22" customFormat="1" ht="21.75" customHeight="1" thickBot="1">
      <c r="A426" s="25" t="s">
        <v>64</v>
      </c>
      <c r="B426" s="25" t="s">
        <v>64</v>
      </c>
      <c r="C426" s="25" t="s">
        <v>64</v>
      </c>
      <c r="D426" s="25" t="s">
        <v>64</v>
      </c>
      <c r="E426" s="25" t="s">
        <v>64</v>
      </c>
      <c r="F426" s="34" t="s">
        <v>1146</v>
      </c>
      <c r="G426" s="34" t="s">
        <v>1147</v>
      </c>
      <c r="H426" s="35" t="s">
        <v>1148</v>
      </c>
      <c r="I426" s="36"/>
      <c r="J426" s="37"/>
      <c r="K426" s="28">
        <v>1</v>
      </c>
      <c r="L426" s="28"/>
      <c r="M426" s="28"/>
      <c r="N426" s="28"/>
      <c r="O426" s="29"/>
      <c r="P426" s="29">
        <v>2</v>
      </c>
      <c r="Q426" s="29"/>
      <c r="R426" s="29"/>
      <c r="S426" s="29"/>
      <c r="T426" s="29"/>
      <c r="U426" s="30"/>
      <c r="V426" s="30"/>
      <c r="W426" s="30"/>
      <c r="X426" s="30"/>
      <c r="Y426" s="28"/>
      <c r="Z426" s="28"/>
      <c r="AA426" s="28"/>
      <c r="AB426" s="28">
        <v>1</v>
      </c>
      <c r="AC426" s="28"/>
      <c r="AD426" s="28"/>
      <c r="AE426" s="28"/>
      <c r="AF426" s="28"/>
      <c r="AG426" s="28"/>
      <c r="AH426" s="28"/>
      <c r="AI426" s="28"/>
      <c r="AJ426" s="28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30"/>
      <c r="AX426" s="30"/>
      <c r="AY426" s="30"/>
      <c r="AZ426" s="28"/>
      <c r="BA426" s="28"/>
      <c r="BB426" s="28"/>
      <c r="BC426" s="28"/>
      <c r="BD426" s="28"/>
      <c r="BE426" s="29"/>
      <c r="BF426" s="31">
        <f t="shared" si="14"/>
        <v>4</v>
      </c>
      <c r="BG426" s="32"/>
      <c r="BH426" s="22">
        <f>SUM(K426:BE426)+COUNTIF(K426:BE426,"x")</f>
        <v>4</v>
      </c>
      <c r="BI426" s="22">
        <f>SUM(K426:BE426)+COUNTIF(K426:BE426,"x")+COUNTIF(K426:BE426,"e")</f>
        <v>4</v>
      </c>
      <c r="BJ426" s="33"/>
    </row>
    <row r="427" spans="1:62" s="22" customFormat="1" ht="21.75" customHeight="1" thickBot="1">
      <c r="A427" s="25"/>
      <c r="B427" s="25"/>
      <c r="C427" s="25" t="s">
        <v>64</v>
      </c>
      <c r="D427" s="25"/>
      <c r="E427" s="25" t="s">
        <v>64</v>
      </c>
      <c r="F427" s="34" t="s">
        <v>1149</v>
      </c>
      <c r="G427" s="34" t="s">
        <v>1150</v>
      </c>
      <c r="H427" s="35" t="s">
        <v>1151</v>
      </c>
      <c r="I427" s="36"/>
      <c r="J427" s="37"/>
      <c r="K427" s="28"/>
      <c r="L427" s="28"/>
      <c r="M427" s="28"/>
      <c r="N427" s="28"/>
      <c r="O427" s="29"/>
      <c r="P427" s="29"/>
      <c r="Q427" s="29"/>
      <c r="R427" s="29"/>
      <c r="S427" s="29"/>
      <c r="T427" s="29"/>
      <c r="U427" s="30"/>
      <c r="V427" s="30"/>
      <c r="W427" s="30"/>
      <c r="X427" s="30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30"/>
      <c r="AX427" s="30"/>
      <c r="AY427" s="30"/>
      <c r="AZ427" s="28"/>
      <c r="BA427" s="28"/>
      <c r="BB427" s="28"/>
      <c r="BC427" s="28"/>
      <c r="BD427" s="28"/>
      <c r="BE427" s="29"/>
      <c r="BF427" s="31">
        <f t="shared" si="14"/>
        <v>0</v>
      </c>
      <c r="BG427" s="32"/>
      <c r="BH427" s="22">
        <f>SUM(K427:BE427)+COUNTIF(K427:BE427,"x")</f>
        <v>0</v>
      </c>
      <c r="BI427" s="22">
        <f>SUM(K427:BE427)+COUNTIF(K427:BE427,"x")+COUNTIF(K427:BE427,"e")</f>
        <v>0</v>
      </c>
      <c r="BJ427" s="33"/>
    </row>
    <row r="428" spans="1:62" s="22" customFormat="1" ht="21.75" customHeight="1" thickBot="1">
      <c r="A428" s="25" t="s">
        <v>64</v>
      </c>
      <c r="B428" s="25" t="s">
        <v>64</v>
      </c>
      <c r="C428" s="25" t="s">
        <v>64</v>
      </c>
      <c r="D428" s="25" t="s">
        <v>64</v>
      </c>
      <c r="E428" s="25" t="s">
        <v>64</v>
      </c>
      <c r="F428" s="34" t="s">
        <v>1152</v>
      </c>
      <c r="G428" s="34" t="s">
        <v>1153</v>
      </c>
      <c r="H428" s="35" t="s">
        <v>1154</v>
      </c>
      <c r="I428" s="36"/>
      <c r="J428" s="37"/>
      <c r="K428" s="28"/>
      <c r="L428" s="28"/>
      <c r="M428" s="28"/>
      <c r="N428" s="28"/>
      <c r="O428" s="29"/>
      <c r="P428" s="29">
        <v>17</v>
      </c>
      <c r="Q428" s="29">
        <v>5</v>
      </c>
      <c r="R428" s="29"/>
      <c r="S428" s="29">
        <v>17</v>
      </c>
      <c r="T428" s="29">
        <v>5</v>
      </c>
      <c r="U428" s="30"/>
      <c r="V428" s="30"/>
      <c r="W428" s="30"/>
      <c r="X428" s="30"/>
      <c r="Y428" s="28">
        <v>20</v>
      </c>
      <c r="Z428" s="28"/>
      <c r="AA428" s="28">
        <v>10</v>
      </c>
      <c r="AB428" s="28">
        <v>6</v>
      </c>
      <c r="AC428" s="28"/>
      <c r="AD428" s="28"/>
      <c r="AE428" s="28"/>
      <c r="AF428" s="28"/>
      <c r="AG428" s="28"/>
      <c r="AH428" s="28"/>
      <c r="AI428" s="28"/>
      <c r="AJ428" s="28"/>
      <c r="AK428" s="29">
        <v>20</v>
      </c>
      <c r="AL428" s="29">
        <v>10</v>
      </c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30">
        <v>50</v>
      </c>
      <c r="AX428" s="30">
        <v>30</v>
      </c>
      <c r="AY428" s="30"/>
      <c r="AZ428" s="28"/>
      <c r="BA428" s="28"/>
      <c r="BB428" s="28"/>
      <c r="BC428" s="28">
        <v>5</v>
      </c>
      <c r="BD428" s="28"/>
      <c r="BE428" s="29"/>
      <c r="BF428" s="31">
        <f t="shared" si="14"/>
        <v>195</v>
      </c>
      <c r="BG428" s="32"/>
      <c r="BH428" s="22">
        <f>SUM(K428:BE428)+COUNTIF(K428:BE428,"x")</f>
        <v>195</v>
      </c>
      <c r="BI428" s="22">
        <f>SUM(K428:BE428)+COUNTIF(K428:BE428,"x")+COUNTIF(K428:BE428,"e")</f>
        <v>195</v>
      </c>
      <c r="BJ428" s="33"/>
    </row>
    <row r="429" spans="1:62" s="22" customFormat="1" ht="21.75" customHeight="1" thickBot="1">
      <c r="A429" s="25"/>
      <c r="B429" s="25"/>
      <c r="C429" s="25"/>
      <c r="D429" s="25"/>
      <c r="E429" s="25"/>
      <c r="F429" s="38"/>
      <c r="G429" s="165"/>
      <c r="H429" s="165"/>
      <c r="I429" s="36"/>
      <c r="J429" s="37"/>
      <c r="K429" s="28"/>
      <c r="L429" s="28"/>
      <c r="M429" s="28"/>
      <c r="N429" s="28"/>
      <c r="O429" s="29"/>
      <c r="P429" s="29"/>
      <c r="Q429" s="29"/>
      <c r="R429" s="29"/>
      <c r="S429" s="29"/>
      <c r="T429" s="29"/>
      <c r="U429" s="30"/>
      <c r="V429" s="30"/>
      <c r="W429" s="30"/>
      <c r="X429" s="30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30"/>
      <c r="AX429" s="30"/>
      <c r="AY429" s="30"/>
      <c r="AZ429" s="28"/>
      <c r="BA429" s="28"/>
      <c r="BB429" s="28"/>
      <c r="BC429" s="28"/>
      <c r="BD429" s="28"/>
      <c r="BE429" s="29"/>
      <c r="BF429" s="31"/>
      <c r="BG429" s="32"/>
      <c r="BH429" s="22">
        <f>SUM(K429:BE429)+COUNTIF(K429:BE429,"x")</f>
        <v>0</v>
      </c>
      <c r="BI429" s="22">
        <f>SUM(K429:BE429)+COUNTIF(K429:BE429,"x")+COUNTIF(K429:BE429,"e")</f>
        <v>0</v>
      </c>
      <c r="BJ429" s="33"/>
    </row>
    <row r="430" spans="1:62" s="22" customFormat="1" ht="21.75" customHeight="1" thickBot="1">
      <c r="A430" s="25"/>
      <c r="B430" s="25"/>
      <c r="C430" s="25"/>
      <c r="D430" s="25"/>
      <c r="E430" s="25"/>
      <c r="F430" s="164" t="s">
        <v>1155</v>
      </c>
      <c r="G430" s="164"/>
      <c r="H430" s="164"/>
      <c r="I430" s="39"/>
      <c r="J430" s="37"/>
      <c r="K430" s="28"/>
      <c r="L430" s="28"/>
      <c r="M430" s="28"/>
      <c r="N430" s="28"/>
      <c r="O430" s="29"/>
      <c r="P430" s="29"/>
      <c r="Q430" s="29"/>
      <c r="R430" s="29"/>
      <c r="S430" s="29"/>
      <c r="T430" s="29"/>
      <c r="U430" s="30"/>
      <c r="V430" s="30"/>
      <c r="W430" s="30"/>
      <c r="X430" s="30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30"/>
      <c r="AX430" s="30"/>
      <c r="AY430" s="30"/>
      <c r="AZ430" s="28"/>
      <c r="BA430" s="28"/>
      <c r="BB430" s="28"/>
      <c r="BC430" s="28"/>
      <c r="BD430" s="28"/>
      <c r="BE430" s="29"/>
      <c r="BF430" s="31"/>
      <c r="BG430" s="32"/>
      <c r="BH430" s="22">
        <f>SUM(K430:BE430)+COUNTIF(K430:BE430,"x")</f>
        <v>0</v>
      </c>
      <c r="BI430" s="22">
        <f>SUM(K430:BE430)+COUNTIF(K430:BE430,"x")+COUNTIF(K430:BE430,"e")</f>
        <v>0</v>
      </c>
      <c r="BJ430" s="33"/>
    </row>
    <row r="431" spans="1:62" s="22" customFormat="1" ht="21.75" customHeight="1" thickBot="1">
      <c r="A431" s="25"/>
      <c r="B431" s="25" t="s">
        <v>64</v>
      </c>
      <c r="C431" s="25"/>
      <c r="D431" s="25" t="s">
        <v>64</v>
      </c>
      <c r="E431" s="25" t="s">
        <v>64</v>
      </c>
      <c r="F431" s="34" t="s">
        <v>1156</v>
      </c>
      <c r="G431" s="34" t="s">
        <v>1157</v>
      </c>
      <c r="H431" s="35" t="s">
        <v>1158</v>
      </c>
      <c r="I431" s="36"/>
      <c r="J431" s="37"/>
      <c r="K431" s="28"/>
      <c r="L431" s="28"/>
      <c r="M431" s="28"/>
      <c r="N431" s="28"/>
      <c r="O431" s="29"/>
      <c r="P431" s="29"/>
      <c r="Q431" s="29"/>
      <c r="R431" s="29"/>
      <c r="S431" s="29"/>
      <c r="T431" s="29"/>
      <c r="U431" s="30"/>
      <c r="V431" s="30"/>
      <c r="W431" s="30"/>
      <c r="X431" s="30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30"/>
      <c r="AX431" s="30"/>
      <c r="AY431" s="30"/>
      <c r="AZ431" s="28"/>
      <c r="BA431" s="28"/>
      <c r="BB431" s="28"/>
      <c r="BC431" s="28"/>
      <c r="BD431" s="28"/>
      <c r="BE431" s="29"/>
      <c r="BF431" s="31">
        <f>SUM(K431:BE431)+COUNTIF(K431:BE431,"x")+COUNTIF(K431:BE431,"e")+COUNTIF(K431:BE431,"t")</f>
        <v>0</v>
      </c>
      <c r="BG431" s="32"/>
      <c r="BH431" s="22">
        <f>SUM(K431:BE431)+COUNTIF(K431:BE431,"x")</f>
        <v>0</v>
      </c>
      <c r="BI431" s="22">
        <f>SUM(K431:BE431)+COUNTIF(K431:BE431,"x")+COUNTIF(K431:BE431,"e")</f>
        <v>0</v>
      </c>
      <c r="BJ431" s="33"/>
    </row>
    <row r="432" spans="1:62" s="22" customFormat="1" ht="21.75" customHeight="1" thickBot="1">
      <c r="A432" s="25"/>
      <c r="B432" s="25"/>
      <c r="C432" s="25"/>
      <c r="D432" s="25"/>
      <c r="E432" s="25"/>
      <c r="F432" s="38"/>
      <c r="G432" s="165"/>
      <c r="H432" s="165"/>
      <c r="I432" s="36"/>
      <c r="J432" s="37"/>
      <c r="K432" s="28"/>
      <c r="L432" s="28"/>
      <c r="M432" s="28"/>
      <c r="N432" s="28"/>
      <c r="O432" s="29"/>
      <c r="P432" s="29"/>
      <c r="Q432" s="29"/>
      <c r="R432" s="29"/>
      <c r="S432" s="29"/>
      <c r="T432" s="29"/>
      <c r="U432" s="30"/>
      <c r="V432" s="30"/>
      <c r="W432" s="30"/>
      <c r="X432" s="30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30"/>
      <c r="AX432" s="30"/>
      <c r="AY432" s="30"/>
      <c r="AZ432" s="28"/>
      <c r="BA432" s="28"/>
      <c r="BB432" s="28"/>
      <c r="BC432" s="28"/>
      <c r="BD432" s="28"/>
      <c r="BE432" s="29"/>
      <c r="BF432" s="31"/>
      <c r="BG432" s="32"/>
      <c r="BH432" s="22">
        <f>SUM(K432:BE432)+COUNTIF(K432:BE432,"x")</f>
        <v>0</v>
      </c>
      <c r="BI432" s="22">
        <f>SUM(K432:BE432)+COUNTIF(K432:BE432,"x")+COUNTIF(K432:BE432,"e")</f>
        <v>0</v>
      </c>
      <c r="BJ432" s="33"/>
    </row>
    <row r="433" spans="1:62" s="22" customFormat="1" ht="21.75" customHeight="1" thickBot="1">
      <c r="A433" s="25"/>
      <c r="B433" s="25"/>
      <c r="C433" s="25"/>
      <c r="D433" s="25"/>
      <c r="E433" s="25"/>
      <c r="F433" s="164" t="s">
        <v>1159</v>
      </c>
      <c r="G433" s="164"/>
      <c r="H433" s="164"/>
      <c r="I433" s="39"/>
      <c r="J433" s="37"/>
      <c r="K433" s="28"/>
      <c r="L433" s="28"/>
      <c r="M433" s="28"/>
      <c r="N433" s="28"/>
      <c r="O433" s="29"/>
      <c r="P433" s="29"/>
      <c r="Q433" s="29"/>
      <c r="R433" s="29"/>
      <c r="S433" s="29"/>
      <c r="T433" s="29"/>
      <c r="U433" s="30"/>
      <c r="V433" s="30"/>
      <c r="W433" s="30"/>
      <c r="X433" s="30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30"/>
      <c r="AX433" s="30"/>
      <c r="AY433" s="30"/>
      <c r="AZ433" s="28"/>
      <c r="BA433" s="28"/>
      <c r="BB433" s="28"/>
      <c r="BC433" s="28"/>
      <c r="BD433" s="28"/>
      <c r="BE433" s="29"/>
      <c r="BF433" s="31"/>
      <c r="BG433" s="32"/>
      <c r="BH433" s="22">
        <f>SUM(K433:BE433)+COUNTIF(K433:BE433,"x")</f>
        <v>0</v>
      </c>
      <c r="BI433" s="22">
        <f>SUM(K433:BE433)+COUNTIF(K433:BE433,"x")+COUNTIF(K433:BE433,"e")</f>
        <v>0</v>
      </c>
      <c r="BJ433" s="33"/>
    </row>
    <row r="434" spans="1:62" s="22" customFormat="1" ht="21.75" customHeight="1" thickBot="1">
      <c r="A434" s="25"/>
      <c r="B434" s="25"/>
      <c r="C434" s="25"/>
      <c r="D434" s="25"/>
      <c r="E434" s="25"/>
      <c r="F434" s="34" t="s">
        <v>1160</v>
      </c>
      <c r="G434" s="34" t="s">
        <v>1161</v>
      </c>
      <c r="H434" s="35" t="s">
        <v>1162</v>
      </c>
      <c r="I434" s="36"/>
      <c r="J434" s="37"/>
      <c r="K434" s="28"/>
      <c r="L434" s="28">
        <v>1</v>
      </c>
      <c r="M434" s="28"/>
      <c r="N434" s="28"/>
      <c r="O434" s="29"/>
      <c r="P434" s="29"/>
      <c r="Q434" s="29"/>
      <c r="R434" s="29"/>
      <c r="S434" s="29"/>
      <c r="T434" s="29"/>
      <c r="U434" s="30"/>
      <c r="V434" s="30"/>
      <c r="W434" s="30"/>
      <c r="X434" s="30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30"/>
      <c r="AX434" s="30"/>
      <c r="AY434" s="30"/>
      <c r="AZ434" s="28"/>
      <c r="BA434" s="28"/>
      <c r="BB434" s="28"/>
      <c r="BC434" s="28"/>
      <c r="BD434" s="28"/>
      <c r="BE434" s="29"/>
      <c r="BF434" s="31">
        <f aca="true" t="shared" si="15" ref="BF434:BF445">SUM(K434:BE434)+COUNTIF(K434:BE434,"x")+COUNTIF(K434:BE434,"e")+COUNTIF(K434:BE434,"t")</f>
        <v>1</v>
      </c>
      <c r="BG434" s="32"/>
      <c r="BH434" s="22">
        <f>SUM(K434:BE434)+COUNTIF(K434:BE434,"x")</f>
        <v>1</v>
      </c>
      <c r="BI434" s="22">
        <f>SUM(K434:BE434)+COUNTIF(K434:BE434,"x")+COUNTIF(K434:BE434,"e")</f>
        <v>1</v>
      </c>
      <c r="BJ434" s="33"/>
    </row>
    <row r="435" spans="1:62" s="22" customFormat="1" ht="21.75" customHeight="1" thickBot="1">
      <c r="A435" s="25"/>
      <c r="B435" s="25"/>
      <c r="C435" s="25"/>
      <c r="D435" s="25"/>
      <c r="E435" s="25" t="s">
        <v>64</v>
      </c>
      <c r="F435" s="34" t="s">
        <v>1163</v>
      </c>
      <c r="G435" s="34" t="s">
        <v>1164</v>
      </c>
      <c r="H435" s="35" t="s">
        <v>1165</v>
      </c>
      <c r="I435" s="36"/>
      <c r="J435" s="37"/>
      <c r="K435" s="28"/>
      <c r="L435" s="28"/>
      <c r="M435" s="28"/>
      <c r="N435" s="28"/>
      <c r="O435" s="29"/>
      <c r="P435" s="29"/>
      <c r="Q435" s="29"/>
      <c r="R435" s="29"/>
      <c r="S435" s="29"/>
      <c r="T435" s="29"/>
      <c r="U435" s="30"/>
      <c r="V435" s="30"/>
      <c r="W435" s="30"/>
      <c r="X435" s="30"/>
      <c r="Y435" s="28" t="s">
        <v>354</v>
      </c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30" t="s">
        <v>354</v>
      </c>
      <c r="AX435" s="30"/>
      <c r="AY435" s="30"/>
      <c r="AZ435" s="28"/>
      <c r="BA435" s="28"/>
      <c r="BB435" s="28"/>
      <c r="BC435" s="28"/>
      <c r="BD435" s="28"/>
      <c r="BE435" s="29"/>
      <c r="BF435" s="31">
        <f t="shared" si="15"/>
        <v>2</v>
      </c>
      <c r="BG435" s="32"/>
      <c r="BH435" s="22">
        <f>SUM(K435:BE435)+COUNTIF(K435:BE435,"x")</f>
        <v>0</v>
      </c>
      <c r="BI435" s="22">
        <f>SUM(K435:BE435)+COUNTIF(K435:BE435,"x")+COUNTIF(K435:BE435,"e")</f>
        <v>2</v>
      </c>
      <c r="BJ435" s="33"/>
    </row>
    <row r="436" spans="1:62" s="22" customFormat="1" ht="21.75" customHeight="1" thickBot="1">
      <c r="A436" s="25"/>
      <c r="B436" s="25"/>
      <c r="C436" s="25"/>
      <c r="D436" s="25"/>
      <c r="E436" s="25" t="s">
        <v>64</v>
      </c>
      <c r="F436" s="34" t="s">
        <v>1166</v>
      </c>
      <c r="G436" s="34" t="s">
        <v>1167</v>
      </c>
      <c r="H436" s="35" t="s">
        <v>1168</v>
      </c>
      <c r="I436" s="36"/>
      <c r="J436" s="37"/>
      <c r="K436" s="28"/>
      <c r="L436" s="28"/>
      <c r="M436" s="28"/>
      <c r="N436" s="28"/>
      <c r="O436" s="29"/>
      <c r="P436" s="29"/>
      <c r="Q436" s="29"/>
      <c r="R436" s="29"/>
      <c r="S436" s="29"/>
      <c r="T436" s="29"/>
      <c r="U436" s="30"/>
      <c r="V436" s="30"/>
      <c r="W436" s="30"/>
      <c r="X436" s="30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30"/>
      <c r="AX436" s="30"/>
      <c r="AY436" s="30"/>
      <c r="AZ436" s="28"/>
      <c r="BA436" s="28"/>
      <c r="BB436" s="28"/>
      <c r="BC436" s="28"/>
      <c r="BD436" s="28"/>
      <c r="BE436" s="29"/>
      <c r="BF436" s="31">
        <f t="shared" si="15"/>
        <v>0</v>
      </c>
      <c r="BG436" s="32"/>
      <c r="BH436" s="22">
        <f>SUM(K436:BE436)+COUNTIF(K436:BE436,"x")</f>
        <v>0</v>
      </c>
      <c r="BI436" s="22">
        <f>SUM(K436:BE436)+COUNTIF(K436:BE436,"x")+COUNTIF(K436:BE436,"e")</f>
        <v>0</v>
      </c>
      <c r="BJ436" s="33"/>
    </row>
    <row r="437" spans="1:62" s="22" customFormat="1" ht="21.75" customHeight="1" thickBot="1">
      <c r="A437" s="25"/>
      <c r="B437" s="25"/>
      <c r="C437" s="25"/>
      <c r="D437" s="25"/>
      <c r="E437" s="25"/>
      <c r="F437" s="34" t="s">
        <v>1169</v>
      </c>
      <c r="G437" s="34" t="s">
        <v>1170</v>
      </c>
      <c r="H437" s="35" t="s">
        <v>1171</v>
      </c>
      <c r="I437" s="36"/>
      <c r="J437" s="37" t="s">
        <v>78</v>
      </c>
      <c r="K437" s="28"/>
      <c r="L437" s="28"/>
      <c r="M437" s="28"/>
      <c r="N437" s="28"/>
      <c r="O437" s="29"/>
      <c r="P437" s="29"/>
      <c r="Q437" s="29"/>
      <c r="R437" s="29"/>
      <c r="S437" s="29"/>
      <c r="T437" s="29"/>
      <c r="U437" s="30"/>
      <c r="V437" s="30"/>
      <c r="W437" s="30"/>
      <c r="X437" s="30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30"/>
      <c r="AX437" s="30"/>
      <c r="AY437" s="30"/>
      <c r="AZ437" s="28"/>
      <c r="BA437" s="28"/>
      <c r="BB437" s="28"/>
      <c r="BC437" s="28"/>
      <c r="BD437" s="28"/>
      <c r="BE437" s="29"/>
      <c r="BF437" s="31">
        <f t="shared" si="15"/>
        <v>0</v>
      </c>
      <c r="BG437" s="32"/>
      <c r="BH437" s="22">
        <f>SUM(K437:BE437)+COUNTIF(K437:BE437,"x")</f>
        <v>0</v>
      </c>
      <c r="BI437" s="22">
        <f>SUM(K437:BE437)+COUNTIF(K437:BE437,"x")+COUNTIF(K437:BE437,"e")</f>
        <v>0</v>
      </c>
      <c r="BJ437" s="33"/>
    </row>
    <row r="438" spans="1:62" s="22" customFormat="1" ht="21.75" customHeight="1" thickBot="1">
      <c r="A438" s="25"/>
      <c r="B438" s="25"/>
      <c r="C438" s="25"/>
      <c r="D438" s="25"/>
      <c r="E438" s="25"/>
      <c r="F438" s="34" t="s">
        <v>1172</v>
      </c>
      <c r="G438" s="34" t="s">
        <v>1173</v>
      </c>
      <c r="H438" s="35" t="s">
        <v>1174</v>
      </c>
      <c r="I438" s="36"/>
      <c r="J438" s="37" t="s">
        <v>78</v>
      </c>
      <c r="K438" s="28"/>
      <c r="L438" s="28"/>
      <c r="M438" s="28"/>
      <c r="N438" s="28"/>
      <c r="O438" s="29"/>
      <c r="P438" s="29"/>
      <c r="Q438" s="29"/>
      <c r="R438" s="29"/>
      <c r="S438" s="29"/>
      <c r="T438" s="29"/>
      <c r="U438" s="30"/>
      <c r="V438" s="30"/>
      <c r="W438" s="30"/>
      <c r="X438" s="30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30"/>
      <c r="AX438" s="30"/>
      <c r="AY438" s="30"/>
      <c r="AZ438" s="28"/>
      <c r="BA438" s="28"/>
      <c r="BB438" s="28"/>
      <c r="BC438" s="28"/>
      <c r="BD438" s="28"/>
      <c r="BE438" s="29"/>
      <c r="BF438" s="31">
        <f t="shared" si="15"/>
        <v>0</v>
      </c>
      <c r="BG438" s="32"/>
      <c r="BH438" s="22">
        <f>SUM(K438:BE438)+COUNTIF(K438:BE438,"x")</f>
        <v>0</v>
      </c>
      <c r="BI438" s="22">
        <f>SUM(K438:BE438)+COUNTIF(K438:BE438,"x")+COUNTIF(K438:BE438,"e")</f>
        <v>0</v>
      </c>
      <c r="BJ438" s="33"/>
    </row>
    <row r="439" spans="1:62" s="22" customFormat="1" ht="21.75" customHeight="1" thickBot="1">
      <c r="A439" s="25"/>
      <c r="B439" s="25" t="s">
        <v>64</v>
      </c>
      <c r="C439" s="25" t="s">
        <v>64</v>
      </c>
      <c r="D439" s="25" t="s">
        <v>64</v>
      </c>
      <c r="E439" s="25" t="s">
        <v>64</v>
      </c>
      <c r="F439" s="34" t="s">
        <v>1175</v>
      </c>
      <c r="G439" s="34" t="s">
        <v>1176</v>
      </c>
      <c r="H439" s="35" t="s">
        <v>1177</v>
      </c>
      <c r="I439" s="36" t="s">
        <v>1178</v>
      </c>
      <c r="J439" s="37"/>
      <c r="K439" s="28"/>
      <c r="L439" s="28"/>
      <c r="M439" s="28"/>
      <c r="N439" s="28"/>
      <c r="O439" s="29"/>
      <c r="P439" s="29"/>
      <c r="Q439" s="29"/>
      <c r="R439" s="29"/>
      <c r="S439" s="29"/>
      <c r="T439" s="29"/>
      <c r="U439" s="30"/>
      <c r="V439" s="30"/>
      <c r="W439" s="30"/>
      <c r="X439" s="30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30"/>
      <c r="AX439" s="30"/>
      <c r="AY439" s="30"/>
      <c r="AZ439" s="28"/>
      <c r="BA439" s="28"/>
      <c r="BB439" s="28"/>
      <c r="BC439" s="28"/>
      <c r="BD439" s="28"/>
      <c r="BE439" s="29"/>
      <c r="BF439" s="31">
        <f t="shared" si="15"/>
        <v>0</v>
      </c>
      <c r="BG439" s="32"/>
      <c r="BH439" s="22">
        <f>SUM(K439:BE439)+COUNTIF(K439:BE439,"x")</f>
        <v>0</v>
      </c>
      <c r="BI439" s="22">
        <f>SUM(K439:BE439)+COUNTIF(K439:BE439,"x")+COUNTIF(K439:BE439,"e")</f>
        <v>0</v>
      </c>
      <c r="BJ439" s="33"/>
    </row>
    <row r="440" spans="1:62" s="22" customFormat="1" ht="21.75" customHeight="1" thickBot="1">
      <c r="A440" s="25" t="s">
        <v>64</v>
      </c>
      <c r="B440" s="25" t="s">
        <v>64</v>
      </c>
      <c r="C440" s="25"/>
      <c r="D440" s="25" t="s">
        <v>64</v>
      </c>
      <c r="E440" s="25"/>
      <c r="F440" s="34" t="s">
        <v>1179</v>
      </c>
      <c r="G440" s="34" t="s">
        <v>1180</v>
      </c>
      <c r="H440" s="35" t="s">
        <v>1181</v>
      </c>
      <c r="I440" s="36"/>
      <c r="J440" s="37"/>
      <c r="K440" s="28"/>
      <c r="L440" s="28"/>
      <c r="M440" s="28"/>
      <c r="N440" s="28"/>
      <c r="O440" s="29"/>
      <c r="P440" s="29"/>
      <c r="Q440" s="29"/>
      <c r="R440" s="29"/>
      <c r="S440" s="29"/>
      <c r="T440" s="29"/>
      <c r="U440" s="30"/>
      <c r="V440" s="30"/>
      <c r="W440" s="30"/>
      <c r="X440" s="30"/>
      <c r="Y440" s="28" t="s">
        <v>354</v>
      </c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30"/>
      <c r="AX440" s="30"/>
      <c r="AY440" s="30"/>
      <c r="AZ440" s="28"/>
      <c r="BA440" s="28"/>
      <c r="BB440" s="28"/>
      <c r="BC440" s="28"/>
      <c r="BD440" s="28"/>
      <c r="BE440" s="29"/>
      <c r="BF440" s="31">
        <f t="shared" si="15"/>
        <v>1</v>
      </c>
      <c r="BG440" s="32"/>
      <c r="BH440" s="22">
        <f>SUM(K440:BE440)+COUNTIF(K440:BE440,"x")</f>
        <v>0</v>
      </c>
      <c r="BI440" s="22">
        <f>SUM(K440:BE440)+COUNTIF(K440:BE440,"x")+COUNTIF(K440:BE440,"e")</f>
        <v>1</v>
      </c>
      <c r="BJ440" s="33"/>
    </row>
    <row r="441" spans="1:62" s="22" customFormat="1" ht="21.75" customHeight="1" thickBot="1">
      <c r="A441" s="25"/>
      <c r="B441" s="25"/>
      <c r="C441" s="25"/>
      <c r="D441" s="25"/>
      <c r="E441" s="25"/>
      <c r="F441" s="34" t="s">
        <v>1182</v>
      </c>
      <c r="G441" s="34" t="s">
        <v>1183</v>
      </c>
      <c r="H441" s="35" t="s">
        <v>1184</v>
      </c>
      <c r="I441" s="36"/>
      <c r="J441" s="37"/>
      <c r="K441" s="28"/>
      <c r="L441" s="28"/>
      <c r="M441" s="28"/>
      <c r="N441" s="28"/>
      <c r="O441" s="29"/>
      <c r="P441" s="29"/>
      <c r="Q441" s="29"/>
      <c r="R441" s="29"/>
      <c r="S441" s="29"/>
      <c r="T441" s="29"/>
      <c r="U441" s="30"/>
      <c r="V441" s="30"/>
      <c r="W441" s="30"/>
      <c r="X441" s="30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30"/>
      <c r="AX441" s="30"/>
      <c r="AY441" s="30"/>
      <c r="AZ441" s="28"/>
      <c r="BA441" s="28"/>
      <c r="BB441" s="28"/>
      <c r="BC441" s="28"/>
      <c r="BD441" s="28"/>
      <c r="BE441" s="29"/>
      <c r="BF441" s="31">
        <f t="shared" si="15"/>
        <v>0</v>
      </c>
      <c r="BG441" s="32"/>
      <c r="BH441" s="22">
        <f>SUM(K441:BE441)+COUNTIF(K441:BE441,"x")</f>
        <v>0</v>
      </c>
      <c r="BI441" s="22">
        <f>SUM(K441:BE441)+COUNTIF(K441:BE441,"x")+COUNTIF(K441:BE441,"e")</f>
        <v>0</v>
      </c>
      <c r="BJ441" s="33"/>
    </row>
    <row r="442" spans="1:62" s="22" customFormat="1" ht="21.75" customHeight="1" thickBot="1">
      <c r="A442" s="25" t="s">
        <v>64</v>
      </c>
      <c r="B442" s="25"/>
      <c r="C442" s="25" t="s">
        <v>64</v>
      </c>
      <c r="D442" s="25" t="s">
        <v>64</v>
      </c>
      <c r="E442" s="25" t="s">
        <v>64</v>
      </c>
      <c r="F442" s="34" t="s">
        <v>1185</v>
      </c>
      <c r="G442" s="34" t="s">
        <v>1186</v>
      </c>
      <c r="H442" s="35" t="s">
        <v>1187</v>
      </c>
      <c r="I442" s="36"/>
      <c r="J442" s="37"/>
      <c r="K442" s="28"/>
      <c r="L442" s="28"/>
      <c r="M442" s="28"/>
      <c r="N442" s="28"/>
      <c r="O442" s="29"/>
      <c r="P442" s="29"/>
      <c r="Q442" s="29"/>
      <c r="R442" s="29"/>
      <c r="S442" s="29"/>
      <c r="T442" s="29"/>
      <c r="U442" s="30"/>
      <c r="V442" s="30"/>
      <c r="W442" s="30"/>
      <c r="X442" s="30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30"/>
      <c r="AX442" s="30"/>
      <c r="AY442" s="30"/>
      <c r="AZ442" s="28"/>
      <c r="BA442" s="28"/>
      <c r="BB442" s="28"/>
      <c r="BC442" s="28"/>
      <c r="BD442" s="28"/>
      <c r="BE442" s="29"/>
      <c r="BF442" s="31">
        <f t="shared" si="15"/>
        <v>0</v>
      </c>
      <c r="BG442" s="32"/>
      <c r="BH442" s="22">
        <f>SUM(K442:BE442)+COUNTIF(K442:BE442,"x")</f>
        <v>0</v>
      </c>
      <c r="BI442" s="22">
        <f>SUM(K442:BE442)+COUNTIF(K442:BE442,"x")+COUNTIF(K442:BE442,"e")</f>
        <v>0</v>
      </c>
      <c r="BJ442" s="33"/>
    </row>
    <row r="443" spans="1:62" s="22" customFormat="1" ht="21.75" customHeight="1" thickBot="1">
      <c r="A443" s="25"/>
      <c r="B443" s="25"/>
      <c r="C443" s="25"/>
      <c r="D443" s="25"/>
      <c r="E443" s="25"/>
      <c r="F443" s="34" t="s">
        <v>1188</v>
      </c>
      <c r="G443" s="34" t="s">
        <v>1189</v>
      </c>
      <c r="H443" s="35" t="s">
        <v>1190</v>
      </c>
      <c r="I443" s="36"/>
      <c r="J443" s="37"/>
      <c r="K443" s="28"/>
      <c r="L443" s="28"/>
      <c r="M443" s="28"/>
      <c r="N443" s="28"/>
      <c r="O443" s="29"/>
      <c r="P443" s="29"/>
      <c r="Q443" s="29"/>
      <c r="R443" s="29"/>
      <c r="S443" s="29"/>
      <c r="T443" s="29"/>
      <c r="U443" s="30"/>
      <c r="V443" s="30"/>
      <c r="W443" s="30"/>
      <c r="X443" s="30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30"/>
      <c r="AX443" s="30"/>
      <c r="AY443" s="30"/>
      <c r="AZ443" s="28"/>
      <c r="BA443" s="28"/>
      <c r="BB443" s="28"/>
      <c r="BC443" s="28"/>
      <c r="BD443" s="28"/>
      <c r="BE443" s="29"/>
      <c r="BF443" s="31">
        <f t="shared" si="15"/>
        <v>0</v>
      </c>
      <c r="BG443" s="32"/>
      <c r="BH443" s="22">
        <f>SUM(K443:BE443)+COUNTIF(K443:BE443,"x")</f>
        <v>0</v>
      </c>
      <c r="BI443" s="22">
        <f>SUM(K443:BE443)+COUNTIF(K443:BE443,"x")+COUNTIF(K443:BE443,"e")</f>
        <v>0</v>
      </c>
      <c r="BJ443" s="33"/>
    </row>
    <row r="444" spans="1:62" s="22" customFormat="1" ht="21.75" customHeight="1" thickBot="1">
      <c r="A444" s="25"/>
      <c r="B444" s="25"/>
      <c r="C444" s="25"/>
      <c r="D444" s="25" t="s">
        <v>64</v>
      </c>
      <c r="E444" s="25"/>
      <c r="F444" s="34" t="s">
        <v>1191</v>
      </c>
      <c r="G444" s="34" t="s">
        <v>1192</v>
      </c>
      <c r="H444" s="35" t="s">
        <v>1193</v>
      </c>
      <c r="I444" s="36"/>
      <c r="J444" s="37" t="s">
        <v>1194</v>
      </c>
      <c r="K444" s="28"/>
      <c r="L444" s="28"/>
      <c r="M444" s="28"/>
      <c r="N444" s="28"/>
      <c r="O444" s="29"/>
      <c r="P444" s="29"/>
      <c r="Q444" s="29"/>
      <c r="R444" s="29"/>
      <c r="S444" s="29"/>
      <c r="T444" s="29"/>
      <c r="U444" s="30"/>
      <c r="V444" s="30"/>
      <c r="W444" s="30"/>
      <c r="X444" s="30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30"/>
      <c r="AX444" s="30"/>
      <c r="AY444" s="30"/>
      <c r="AZ444" s="28"/>
      <c r="BA444" s="28"/>
      <c r="BB444" s="28"/>
      <c r="BC444" s="28"/>
      <c r="BD444" s="28"/>
      <c r="BE444" s="29"/>
      <c r="BF444" s="31">
        <f t="shared" si="15"/>
        <v>0</v>
      </c>
      <c r="BG444" s="32"/>
      <c r="BH444" s="22">
        <f>SUM(K444:BE444)+COUNTIF(K444:BE444,"x")</f>
        <v>0</v>
      </c>
      <c r="BI444" s="22">
        <f>SUM(K444:BE444)+COUNTIF(K444:BE444,"x")+COUNTIF(K444:BE444,"e")</f>
        <v>0</v>
      </c>
      <c r="BJ444" s="33"/>
    </row>
    <row r="445" spans="1:62" s="22" customFormat="1" ht="21.75" customHeight="1" thickBot="1">
      <c r="A445" s="25"/>
      <c r="B445" s="25"/>
      <c r="C445" s="25"/>
      <c r="D445" s="25"/>
      <c r="E445" s="25"/>
      <c r="F445" s="34" t="s">
        <v>1195</v>
      </c>
      <c r="G445" s="34" t="s">
        <v>1196</v>
      </c>
      <c r="H445" s="35" t="s">
        <v>1197</v>
      </c>
      <c r="I445" s="36"/>
      <c r="J445" s="37"/>
      <c r="K445" s="28"/>
      <c r="L445" s="28"/>
      <c r="M445" s="28"/>
      <c r="N445" s="28"/>
      <c r="O445" s="29"/>
      <c r="P445" s="29"/>
      <c r="Q445" s="29"/>
      <c r="R445" s="29"/>
      <c r="S445" s="29"/>
      <c r="T445" s="29"/>
      <c r="U445" s="30"/>
      <c r="V445" s="30"/>
      <c r="W445" s="30"/>
      <c r="X445" s="30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30"/>
      <c r="AX445" s="30"/>
      <c r="AY445" s="30"/>
      <c r="AZ445" s="28"/>
      <c r="BA445" s="28"/>
      <c r="BB445" s="28"/>
      <c r="BC445" s="28"/>
      <c r="BD445" s="28"/>
      <c r="BE445" s="29"/>
      <c r="BF445" s="31">
        <f t="shared" si="15"/>
        <v>0</v>
      </c>
      <c r="BG445" s="32"/>
      <c r="BH445" s="22">
        <f>SUM(K445:BE445)+COUNTIF(K445:BE445,"x")</f>
        <v>0</v>
      </c>
      <c r="BI445" s="22">
        <f>SUM(K445:BE445)+COUNTIF(K445:BE445,"x")+COUNTIF(K445:BE445,"e")</f>
        <v>0</v>
      </c>
      <c r="BJ445" s="33"/>
    </row>
    <row r="446" spans="1:62" s="22" customFormat="1" ht="21.75" customHeight="1" thickBot="1">
      <c r="A446" s="25"/>
      <c r="B446" s="25"/>
      <c r="C446" s="25"/>
      <c r="D446" s="25"/>
      <c r="E446" s="25"/>
      <c r="F446" s="38"/>
      <c r="G446" s="165"/>
      <c r="H446" s="165"/>
      <c r="I446" s="36"/>
      <c r="J446" s="37"/>
      <c r="K446" s="28"/>
      <c r="L446" s="28"/>
      <c r="M446" s="28"/>
      <c r="N446" s="28"/>
      <c r="O446" s="29"/>
      <c r="P446" s="29"/>
      <c r="Q446" s="29"/>
      <c r="R446" s="29"/>
      <c r="S446" s="29"/>
      <c r="T446" s="29"/>
      <c r="U446" s="30"/>
      <c r="V446" s="30"/>
      <c r="W446" s="30"/>
      <c r="X446" s="30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30"/>
      <c r="AX446" s="30"/>
      <c r="AY446" s="30"/>
      <c r="AZ446" s="28"/>
      <c r="BA446" s="28"/>
      <c r="BB446" s="28"/>
      <c r="BC446" s="28"/>
      <c r="BD446" s="28"/>
      <c r="BE446" s="29"/>
      <c r="BF446" s="31"/>
      <c r="BG446" s="32"/>
      <c r="BH446" s="22">
        <f>SUM(K446:BE446)+COUNTIF(K446:BE446,"x")</f>
        <v>0</v>
      </c>
      <c r="BI446" s="22">
        <f>SUM(K446:BE446)+COUNTIF(K446:BE446,"x")+COUNTIF(K446:BE446,"e")</f>
        <v>0</v>
      </c>
      <c r="BJ446" s="33"/>
    </row>
    <row r="447" spans="1:62" s="22" customFormat="1" ht="21.75" customHeight="1" thickBot="1">
      <c r="A447" s="25"/>
      <c r="B447" s="25"/>
      <c r="C447" s="25"/>
      <c r="D447" s="25"/>
      <c r="E447" s="25"/>
      <c r="F447" s="164" t="s">
        <v>1198</v>
      </c>
      <c r="G447" s="164"/>
      <c r="H447" s="164"/>
      <c r="I447" s="39"/>
      <c r="J447" s="37"/>
      <c r="K447" s="28"/>
      <c r="L447" s="28"/>
      <c r="M447" s="28"/>
      <c r="N447" s="28"/>
      <c r="O447" s="29"/>
      <c r="P447" s="29"/>
      <c r="Q447" s="29"/>
      <c r="R447" s="29"/>
      <c r="S447" s="29"/>
      <c r="T447" s="29"/>
      <c r="U447" s="30"/>
      <c r="V447" s="30"/>
      <c r="W447" s="30"/>
      <c r="X447" s="30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30"/>
      <c r="AX447" s="30"/>
      <c r="AY447" s="30"/>
      <c r="AZ447" s="28"/>
      <c r="BA447" s="28"/>
      <c r="BB447" s="28"/>
      <c r="BC447" s="28"/>
      <c r="BD447" s="28"/>
      <c r="BE447" s="29"/>
      <c r="BF447" s="31"/>
      <c r="BG447" s="32"/>
      <c r="BH447" s="22">
        <f>SUM(K447:BE447)+COUNTIF(K447:BE447,"x")</f>
        <v>0</v>
      </c>
      <c r="BI447" s="22">
        <f>SUM(K447:BE447)+COUNTIF(K447:BE447,"x")+COUNTIF(K447:BE447,"e")</f>
        <v>0</v>
      </c>
      <c r="BJ447" s="33"/>
    </row>
    <row r="448" spans="1:62" s="22" customFormat="1" ht="21.75" customHeight="1" thickBot="1">
      <c r="A448" s="25"/>
      <c r="B448" s="25" t="s">
        <v>64</v>
      </c>
      <c r="C448" s="25"/>
      <c r="D448" s="25" t="s">
        <v>64</v>
      </c>
      <c r="E448" s="25" t="s">
        <v>64</v>
      </c>
      <c r="F448" s="34" t="s">
        <v>1199</v>
      </c>
      <c r="G448" s="34" t="s">
        <v>1200</v>
      </c>
      <c r="H448" s="35" t="s">
        <v>1201</v>
      </c>
      <c r="I448" s="36"/>
      <c r="J448" s="37"/>
      <c r="K448" s="28">
        <v>3</v>
      </c>
      <c r="L448" s="28">
        <v>5</v>
      </c>
      <c r="M448" s="28">
        <v>5</v>
      </c>
      <c r="N448" s="28"/>
      <c r="O448" s="29">
        <v>3</v>
      </c>
      <c r="P448" s="29">
        <v>7</v>
      </c>
      <c r="Q448" s="29"/>
      <c r="R448" s="29"/>
      <c r="S448" s="29"/>
      <c r="T448" s="29"/>
      <c r="U448" s="30"/>
      <c r="V448" s="30"/>
      <c r="W448" s="30"/>
      <c r="X448" s="30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30"/>
      <c r="AX448" s="30"/>
      <c r="AY448" s="30"/>
      <c r="AZ448" s="28"/>
      <c r="BA448" s="28"/>
      <c r="BB448" s="28"/>
      <c r="BC448" s="28"/>
      <c r="BD448" s="28"/>
      <c r="BE448" s="29"/>
      <c r="BF448" s="31">
        <f>SUM(K448:BE448)+COUNTIF(K448:BE448,"x")+COUNTIF(K448:BE448,"e")+COUNTIF(K448:BE448,"t")</f>
        <v>23</v>
      </c>
      <c r="BG448" s="32"/>
      <c r="BH448" s="22">
        <f>SUM(K448:BE448)+COUNTIF(K448:BE448,"x")</f>
        <v>23</v>
      </c>
      <c r="BI448" s="22">
        <f>SUM(K448:BE448)+COUNTIF(K448:BE448,"x")+COUNTIF(K448:BE448,"e")</f>
        <v>23</v>
      </c>
      <c r="BJ448" s="33"/>
    </row>
    <row r="449" spans="1:62" s="22" customFormat="1" ht="21.75" customHeight="1" thickBot="1">
      <c r="A449" s="25"/>
      <c r="B449" s="25"/>
      <c r="C449" s="25"/>
      <c r="D449" s="25"/>
      <c r="E449" s="25"/>
      <c r="F449" s="34"/>
      <c r="G449" s="34"/>
      <c r="H449" s="35"/>
      <c r="I449" s="36"/>
      <c r="J449" s="37"/>
      <c r="K449" s="28"/>
      <c r="L449" s="28"/>
      <c r="M449" s="28"/>
      <c r="N449" s="28"/>
      <c r="O449" s="29"/>
      <c r="P449" s="29"/>
      <c r="Q449" s="29"/>
      <c r="R449" s="29"/>
      <c r="S449" s="29"/>
      <c r="T449" s="29"/>
      <c r="U449" s="30"/>
      <c r="V449" s="30"/>
      <c r="W449" s="30"/>
      <c r="X449" s="30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30"/>
      <c r="AX449" s="30"/>
      <c r="AY449" s="30"/>
      <c r="AZ449" s="28"/>
      <c r="BA449" s="28"/>
      <c r="BB449" s="28"/>
      <c r="BC449" s="28"/>
      <c r="BD449" s="28"/>
      <c r="BE449" s="29"/>
      <c r="BF449" s="31"/>
      <c r="BG449" s="32"/>
      <c r="BJ449" s="33"/>
    </row>
    <row r="450" spans="1:62" s="22" customFormat="1" ht="21.75" customHeight="1" thickBot="1">
      <c r="A450" s="25"/>
      <c r="B450" s="25"/>
      <c r="C450" s="25"/>
      <c r="D450" s="25"/>
      <c r="E450" s="25"/>
      <c r="F450" s="164" t="s">
        <v>1202</v>
      </c>
      <c r="G450" s="164"/>
      <c r="H450" s="164"/>
      <c r="I450" s="39"/>
      <c r="J450" s="37"/>
      <c r="K450" s="28"/>
      <c r="L450" s="28"/>
      <c r="M450" s="28"/>
      <c r="N450" s="28"/>
      <c r="O450" s="29"/>
      <c r="P450" s="29"/>
      <c r="Q450" s="29"/>
      <c r="R450" s="29"/>
      <c r="S450" s="29"/>
      <c r="T450" s="29"/>
      <c r="U450" s="30"/>
      <c r="V450" s="30"/>
      <c r="W450" s="30"/>
      <c r="X450" s="30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30"/>
      <c r="AX450" s="30"/>
      <c r="AY450" s="30"/>
      <c r="AZ450" s="28"/>
      <c r="BA450" s="28"/>
      <c r="BB450" s="28"/>
      <c r="BC450" s="28"/>
      <c r="BD450" s="28"/>
      <c r="BE450" s="29"/>
      <c r="BF450" s="31"/>
      <c r="BG450" s="32"/>
      <c r="BH450" s="22">
        <f>SUM(K450:BE450)+COUNTIF(K450:BE450,"x")</f>
        <v>0</v>
      </c>
      <c r="BI450" s="22">
        <f>SUM(K450:BE450)+COUNTIF(K450:BE450,"x")+COUNTIF(K450:BE450,"e")</f>
        <v>0</v>
      </c>
      <c r="BJ450" s="33"/>
    </row>
    <row r="451" spans="1:62" s="22" customFormat="1" ht="21.75" customHeight="1" thickBot="1">
      <c r="A451" s="25"/>
      <c r="B451" s="25"/>
      <c r="C451" s="25"/>
      <c r="D451" s="25"/>
      <c r="E451" s="25"/>
      <c r="F451" s="43" t="s">
        <v>1203</v>
      </c>
      <c r="G451" s="43" t="s">
        <v>1204</v>
      </c>
      <c r="H451" s="44" t="s">
        <v>1205</v>
      </c>
      <c r="I451" s="36" t="s">
        <v>1206</v>
      </c>
      <c r="J451" s="37"/>
      <c r="K451" s="28"/>
      <c r="L451" s="28"/>
      <c r="M451" s="28"/>
      <c r="N451" s="28"/>
      <c r="O451" s="29"/>
      <c r="P451" s="29"/>
      <c r="Q451" s="29"/>
      <c r="R451" s="29"/>
      <c r="S451" s="29"/>
      <c r="T451" s="29"/>
      <c r="U451" s="30"/>
      <c r="V451" s="30"/>
      <c r="W451" s="30"/>
      <c r="X451" s="30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30"/>
      <c r="AX451" s="30"/>
      <c r="AY451" s="30"/>
      <c r="AZ451" s="28"/>
      <c r="BA451" s="28"/>
      <c r="BB451" s="28"/>
      <c r="BC451" s="28"/>
      <c r="BD451" s="28"/>
      <c r="BE451" s="29"/>
      <c r="BF451" s="31">
        <f>SUM(K451:BE451)+COUNTIF(K451:BE451,"x")+COUNTIF(K451:BE451,"e")+COUNTIF(K451:BE451,"t")</f>
        <v>0</v>
      </c>
      <c r="BG451" s="32"/>
      <c r="BH451" s="22">
        <f>SUM(K451:BE451)+COUNTIF(K451:BE451,"x")</f>
        <v>0</v>
      </c>
      <c r="BI451" s="22">
        <f>SUM(K451:BE451)+COUNTIF(K451:BE451,"x")+COUNTIF(K451:BE451,"e")</f>
        <v>0</v>
      </c>
      <c r="BJ451" s="33"/>
    </row>
    <row r="452" spans="1:62" s="22" customFormat="1" ht="21.75" customHeight="1" thickBot="1">
      <c r="A452" s="25"/>
      <c r="B452" s="25"/>
      <c r="C452" s="25"/>
      <c r="D452" s="25"/>
      <c r="E452" s="25"/>
      <c r="F452" s="38"/>
      <c r="G452" s="165"/>
      <c r="H452" s="165"/>
      <c r="I452" s="36"/>
      <c r="J452" s="37"/>
      <c r="K452" s="28"/>
      <c r="L452" s="28"/>
      <c r="M452" s="28"/>
      <c r="N452" s="28"/>
      <c r="O452" s="29"/>
      <c r="P452" s="29"/>
      <c r="Q452" s="29"/>
      <c r="R452" s="29"/>
      <c r="S452" s="29"/>
      <c r="T452" s="29"/>
      <c r="U452" s="30"/>
      <c r="V452" s="30"/>
      <c r="W452" s="30"/>
      <c r="X452" s="30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30"/>
      <c r="AX452" s="30"/>
      <c r="AY452" s="30"/>
      <c r="AZ452" s="28"/>
      <c r="BA452" s="28"/>
      <c r="BB452" s="28"/>
      <c r="BC452" s="28"/>
      <c r="BD452" s="28"/>
      <c r="BE452" s="29"/>
      <c r="BF452" s="31"/>
      <c r="BG452" s="32"/>
      <c r="BH452" s="22">
        <f>SUM(K452:BE452)+COUNTIF(K452:BE452,"x")</f>
        <v>0</v>
      </c>
      <c r="BI452" s="22">
        <f>SUM(K452:BE452)+COUNTIF(K452:BE452,"x")+COUNTIF(K452:BE452,"e")</f>
        <v>0</v>
      </c>
      <c r="BJ452" s="33"/>
    </row>
    <row r="453" spans="1:62" s="22" customFormat="1" ht="21.75" customHeight="1" thickBot="1">
      <c r="A453" s="25"/>
      <c r="B453" s="25"/>
      <c r="C453" s="25"/>
      <c r="D453" s="25"/>
      <c r="E453" s="25"/>
      <c r="F453" s="164" t="s">
        <v>1207</v>
      </c>
      <c r="G453" s="164"/>
      <c r="H453" s="164"/>
      <c r="I453" s="39"/>
      <c r="J453" s="37"/>
      <c r="K453" s="28"/>
      <c r="L453" s="28"/>
      <c r="M453" s="28"/>
      <c r="N453" s="28"/>
      <c r="O453" s="29"/>
      <c r="P453" s="29"/>
      <c r="Q453" s="29"/>
      <c r="R453" s="29"/>
      <c r="S453" s="29"/>
      <c r="T453" s="29"/>
      <c r="U453" s="30"/>
      <c r="V453" s="30"/>
      <c r="W453" s="30"/>
      <c r="X453" s="30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30"/>
      <c r="AX453" s="30"/>
      <c r="AY453" s="30"/>
      <c r="AZ453" s="28"/>
      <c r="BA453" s="28"/>
      <c r="BB453" s="28"/>
      <c r="BC453" s="28"/>
      <c r="BD453" s="28"/>
      <c r="BE453" s="29"/>
      <c r="BF453" s="31"/>
      <c r="BG453" s="32"/>
      <c r="BH453" s="22">
        <f>SUM(K453:BE453)+COUNTIF(K453:BE453,"x")</f>
        <v>0</v>
      </c>
      <c r="BI453" s="22">
        <f>SUM(K453:BE453)+COUNTIF(K453:BE453,"x")+COUNTIF(K453:BE453,"e")</f>
        <v>0</v>
      </c>
      <c r="BJ453" s="33"/>
    </row>
    <row r="454" spans="1:62" s="22" customFormat="1" ht="21.75" customHeight="1" thickBot="1">
      <c r="A454" s="25"/>
      <c r="B454" s="25" t="s">
        <v>64</v>
      </c>
      <c r="C454" s="25" t="s">
        <v>64</v>
      </c>
      <c r="D454" s="25" t="s">
        <v>64</v>
      </c>
      <c r="E454" s="25" t="s">
        <v>64</v>
      </c>
      <c r="F454" s="34" t="s">
        <v>1208</v>
      </c>
      <c r="G454" s="34" t="s">
        <v>1209</v>
      </c>
      <c r="H454" s="35" t="s">
        <v>1210</v>
      </c>
      <c r="I454" s="36"/>
      <c r="J454" s="37"/>
      <c r="K454" s="28"/>
      <c r="L454" s="28">
        <v>2</v>
      </c>
      <c r="M454" s="28">
        <v>2</v>
      </c>
      <c r="N454" s="28"/>
      <c r="O454" s="29"/>
      <c r="P454" s="29">
        <v>5</v>
      </c>
      <c r="Q454" s="29">
        <v>7</v>
      </c>
      <c r="R454" s="29"/>
      <c r="S454" s="29"/>
      <c r="T454" s="29"/>
      <c r="U454" s="30"/>
      <c r="V454" s="30"/>
      <c r="W454" s="30"/>
      <c r="X454" s="30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30"/>
      <c r="AX454" s="30"/>
      <c r="AY454" s="30"/>
      <c r="AZ454" s="28"/>
      <c r="BA454" s="28"/>
      <c r="BB454" s="28"/>
      <c r="BC454" s="28"/>
      <c r="BD454" s="28"/>
      <c r="BE454" s="29"/>
      <c r="BF454" s="31">
        <f>SUM(K454:BE454)+COUNTIF(K454:BE454,"x")+COUNTIF(K454:BE454,"e")+COUNTIF(K454:BE454,"t")</f>
        <v>16</v>
      </c>
      <c r="BG454" s="45"/>
      <c r="BH454" s="22">
        <f>SUM(K454:BE454)+COUNTIF(K454:BE454,"x")</f>
        <v>16</v>
      </c>
      <c r="BI454" s="22">
        <f>SUM(K454:BE454)+COUNTIF(K454:BE454,"x")+COUNTIF(K454:BE454,"e")</f>
        <v>16</v>
      </c>
      <c r="BJ454" s="33"/>
    </row>
    <row r="455" spans="1:62" s="22" customFormat="1" ht="21.75" customHeight="1" thickBot="1">
      <c r="A455" s="25"/>
      <c r="B455" s="25"/>
      <c r="C455" s="25"/>
      <c r="D455" s="25"/>
      <c r="E455" s="25"/>
      <c r="F455" s="38"/>
      <c r="G455" s="165"/>
      <c r="H455" s="165"/>
      <c r="I455" s="36"/>
      <c r="J455" s="37"/>
      <c r="K455" s="28"/>
      <c r="L455" s="28"/>
      <c r="M455" s="28"/>
      <c r="N455" s="28"/>
      <c r="O455" s="29"/>
      <c r="P455" s="29"/>
      <c r="Q455" s="29"/>
      <c r="R455" s="29"/>
      <c r="S455" s="29"/>
      <c r="T455" s="29"/>
      <c r="U455" s="30"/>
      <c r="V455" s="30"/>
      <c r="W455" s="30"/>
      <c r="X455" s="30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30"/>
      <c r="AX455" s="30"/>
      <c r="AY455" s="30"/>
      <c r="AZ455" s="28"/>
      <c r="BA455" s="28"/>
      <c r="BB455" s="28"/>
      <c r="BC455" s="28"/>
      <c r="BD455" s="28"/>
      <c r="BE455" s="29"/>
      <c r="BF455" s="31"/>
      <c r="BG455" s="32"/>
      <c r="BH455" s="22">
        <f>SUM(K455:BE455)+COUNTIF(K455:BE455,"x")</f>
        <v>0</v>
      </c>
      <c r="BI455" s="22">
        <f>SUM(K455:BE455)+COUNTIF(K455:BE455,"x")+COUNTIF(K455:BE455,"e")</f>
        <v>0</v>
      </c>
      <c r="BJ455" s="33"/>
    </row>
    <row r="456" spans="1:62" s="22" customFormat="1" ht="21.75" customHeight="1" thickBot="1">
      <c r="A456" s="25"/>
      <c r="B456" s="25"/>
      <c r="C456" s="25"/>
      <c r="D456" s="25"/>
      <c r="E456" s="25"/>
      <c r="F456" s="164" t="s">
        <v>1211</v>
      </c>
      <c r="G456" s="164"/>
      <c r="H456" s="164"/>
      <c r="I456" s="39"/>
      <c r="J456" s="37"/>
      <c r="K456" s="28"/>
      <c r="L456" s="28"/>
      <c r="M456" s="28"/>
      <c r="N456" s="28"/>
      <c r="O456" s="29"/>
      <c r="P456" s="29"/>
      <c r="Q456" s="29"/>
      <c r="R456" s="29"/>
      <c r="S456" s="29"/>
      <c r="T456" s="29"/>
      <c r="U456" s="30"/>
      <c r="V456" s="30"/>
      <c r="W456" s="30"/>
      <c r="X456" s="30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30"/>
      <c r="AX456" s="30"/>
      <c r="AY456" s="30"/>
      <c r="AZ456" s="28"/>
      <c r="BA456" s="28"/>
      <c r="BB456" s="28"/>
      <c r="BC456" s="28"/>
      <c r="BD456" s="28"/>
      <c r="BE456" s="29"/>
      <c r="BF456" s="31"/>
      <c r="BG456" s="32"/>
      <c r="BH456" s="22">
        <f>SUM(K456:BE456)+COUNTIF(K456:BE456,"x")</f>
        <v>0</v>
      </c>
      <c r="BI456" s="22">
        <f>SUM(K456:BE456)+COUNTIF(K456:BE456,"x")+COUNTIF(K456:BE456,"e")</f>
        <v>0</v>
      </c>
      <c r="BJ456" s="33"/>
    </row>
    <row r="457" spans="1:62" s="22" customFormat="1" ht="21.75" customHeight="1" thickBot="1">
      <c r="A457" s="25" t="s">
        <v>64</v>
      </c>
      <c r="B457" s="25" t="s">
        <v>64</v>
      </c>
      <c r="C457" s="25" t="s">
        <v>64</v>
      </c>
      <c r="D457" s="25" t="s">
        <v>64</v>
      </c>
      <c r="E457" s="25" t="s">
        <v>64</v>
      </c>
      <c r="F457" s="34" t="s">
        <v>1212</v>
      </c>
      <c r="G457" s="34" t="s">
        <v>1213</v>
      </c>
      <c r="H457" s="35" t="s">
        <v>1214</v>
      </c>
      <c r="I457" s="36" t="s">
        <v>1215</v>
      </c>
      <c r="J457" s="37"/>
      <c r="K457" s="28">
        <v>10</v>
      </c>
      <c r="L457" s="28" t="s">
        <v>354</v>
      </c>
      <c r="M457" s="28">
        <v>6</v>
      </c>
      <c r="N457" s="28">
        <v>5</v>
      </c>
      <c r="O457" s="29">
        <v>8</v>
      </c>
      <c r="P457" s="29">
        <v>26</v>
      </c>
      <c r="Q457" s="29">
        <v>20</v>
      </c>
      <c r="R457" s="29"/>
      <c r="S457" s="29"/>
      <c r="T457" s="29"/>
      <c r="U457" s="30"/>
      <c r="V457" s="30">
        <v>8</v>
      </c>
      <c r="W457" s="30">
        <v>1</v>
      </c>
      <c r="X457" s="30"/>
      <c r="Y457" s="28"/>
      <c r="Z457" s="28"/>
      <c r="AA457" s="28"/>
      <c r="AB457" s="28"/>
      <c r="AC457" s="28"/>
      <c r="AD457" s="28">
        <v>3</v>
      </c>
      <c r="AE457" s="28"/>
      <c r="AF457" s="28"/>
      <c r="AG457" s="28"/>
      <c r="AH457" s="28"/>
      <c r="AI457" s="28">
        <v>2</v>
      </c>
      <c r="AJ457" s="28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30"/>
      <c r="AX457" s="30">
        <v>1</v>
      </c>
      <c r="AY457" s="30"/>
      <c r="AZ457" s="28"/>
      <c r="BA457" s="28">
        <v>1</v>
      </c>
      <c r="BB457" s="28"/>
      <c r="BC457" s="28"/>
      <c r="BD457" s="28"/>
      <c r="BE457" s="29">
        <v>1</v>
      </c>
      <c r="BF457" s="31">
        <f>SUM(K457:BE457)+COUNTIF(K457:BE457,"x")+COUNTIF(K457:BE457,"e")+COUNTIF(K457:BE457,"t")</f>
        <v>93</v>
      </c>
      <c r="BG457" s="32"/>
      <c r="BH457" s="22">
        <f>SUM(K457:BE457)+COUNTIF(K457:BE457,"x")</f>
        <v>92</v>
      </c>
      <c r="BI457" s="22">
        <f>SUM(K457:BE457)+COUNTIF(K457:BE457,"x")+COUNTIF(K457:BE457,"e")</f>
        <v>93</v>
      </c>
      <c r="BJ457" s="33"/>
    </row>
    <row r="458" spans="1:62" s="22" customFormat="1" ht="21.75" customHeight="1" thickBot="1">
      <c r="A458" s="25"/>
      <c r="B458" s="25"/>
      <c r="C458" s="25"/>
      <c r="D458" s="25"/>
      <c r="E458" s="25"/>
      <c r="F458" s="34" t="s">
        <v>1216</v>
      </c>
      <c r="G458" s="34" t="s">
        <v>1217</v>
      </c>
      <c r="H458" s="35" t="s">
        <v>1218</v>
      </c>
      <c r="I458" s="36"/>
      <c r="J458" s="37"/>
      <c r="K458" s="28"/>
      <c r="L458" s="28"/>
      <c r="M458" s="28"/>
      <c r="N458" s="28"/>
      <c r="O458" s="29"/>
      <c r="P458" s="29"/>
      <c r="Q458" s="29"/>
      <c r="R458" s="29"/>
      <c r="S458" s="29"/>
      <c r="T458" s="29"/>
      <c r="U458" s="30"/>
      <c r="V458" s="30"/>
      <c r="W458" s="30"/>
      <c r="X458" s="30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30"/>
      <c r="AX458" s="30"/>
      <c r="AY458" s="30"/>
      <c r="AZ458" s="28"/>
      <c r="BA458" s="28"/>
      <c r="BB458" s="28"/>
      <c r="BC458" s="28"/>
      <c r="BD458" s="28"/>
      <c r="BE458" s="29"/>
      <c r="BF458" s="31">
        <f>SUM(K458:BE458)+COUNTIF(K458:BE458,"x")+COUNTIF(K458:BE458,"e")+COUNTIF(K458:BE458,"t")</f>
        <v>0</v>
      </c>
      <c r="BG458" s="32"/>
      <c r="BH458" s="22">
        <f>SUM(K458:BE458)+COUNTIF(K458:BE458,"x")</f>
        <v>0</v>
      </c>
      <c r="BI458" s="22">
        <f>SUM(K458:BE458)+COUNTIF(K458:BE458,"x")+COUNTIF(K458:BE458,"e")</f>
        <v>0</v>
      </c>
      <c r="BJ458" s="33"/>
    </row>
    <row r="459" spans="1:62" s="22" customFormat="1" ht="21.75" customHeight="1" thickBot="1">
      <c r="A459" s="25" t="s">
        <v>64</v>
      </c>
      <c r="B459" s="25" t="s">
        <v>64</v>
      </c>
      <c r="C459" s="25" t="s">
        <v>64</v>
      </c>
      <c r="D459" s="25" t="s">
        <v>64</v>
      </c>
      <c r="E459" s="25" t="s">
        <v>64</v>
      </c>
      <c r="F459" s="34" t="s">
        <v>1219</v>
      </c>
      <c r="G459" s="34" t="s">
        <v>1220</v>
      </c>
      <c r="H459" s="35" t="s">
        <v>1221</v>
      </c>
      <c r="I459" s="36"/>
      <c r="J459" s="37"/>
      <c r="K459" s="28"/>
      <c r="L459" s="28">
        <v>1</v>
      </c>
      <c r="M459" s="28"/>
      <c r="N459" s="28"/>
      <c r="O459" s="29"/>
      <c r="P459" s="29">
        <v>2</v>
      </c>
      <c r="Q459" s="29">
        <v>7</v>
      </c>
      <c r="R459" s="29"/>
      <c r="S459" s="29">
        <v>1</v>
      </c>
      <c r="T459" s="29"/>
      <c r="U459" s="30"/>
      <c r="V459" s="30">
        <v>7</v>
      </c>
      <c r="W459" s="30">
        <v>1</v>
      </c>
      <c r="X459" s="30"/>
      <c r="Y459" s="28">
        <v>2</v>
      </c>
      <c r="Z459" s="28">
        <v>4</v>
      </c>
      <c r="AA459" s="28"/>
      <c r="AB459" s="28"/>
      <c r="AC459" s="28">
        <v>2</v>
      </c>
      <c r="AD459" s="28">
        <v>5</v>
      </c>
      <c r="AE459" s="28">
        <v>1</v>
      </c>
      <c r="AF459" s="28"/>
      <c r="AG459" s="28"/>
      <c r="AH459" s="28"/>
      <c r="AI459" s="28">
        <v>3</v>
      </c>
      <c r="AJ459" s="28"/>
      <c r="AK459" s="29"/>
      <c r="AL459" s="29">
        <v>4</v>
      </c>
      <c r="AM459" s="29"/>
      <c r="AN459" s="29"/>
      <c r="AO459" s="29"/>
      <c r="AP459" s="29"/>
      <c r="AQ459" s="29"/>
      <c r="AR459" s="29"/>
      <c r="AS459" s="29"/>
      <c r="AT459" s="29">
        <v>1</v>
      </c>
      <c r="AU459" s="29">
        <v>2</v>
      </c>
      <c r="AV459" s="29">
        <v>1</v>
      </c>
      <c r="AW459" s="30">
        <v>1</v>
      </c>
      <c r="AX459" s="30">
        <v>5</v>
      </c>
      <c r="AY459" s="30"/>
      <c r="AZ459" s="28"/>
      <c r="BA459" s="28">
        <v>1</v>
      </c>
      <c r="BB459" s="28">
        <v>1</v>
      </c>
      <c r="BC459" s="28"/>
      <c r="BD459" s="28"/>
      <c r="BE459" s="29">
        <v>2</v>
      </c>
      <c r="BF459" s="31">
        <f>SUM(K459:BE459)+COUNTIF(K459:BE459,"x")+COUNTIF(K459:BE459,"e")+COUNTIF(K459:BE459,"t")</f>
        <v>54</v>
      </c>
      <c r="BG459" s="32"/>
      <c r="BH459" s="22">
        <f>SUM(K459:BE459)+COUNTIF(K459:BE459,"x")</f>
        <v>54</v>
      </c>
      <c r="BI459" s="22">
        <f>SUM(K459:BE459)+COUNTIF(K459:BE459,"x")+COUNTIF(K459:BE459,"e")</f>
        <v>54</v>
      </c>
      <c r="BJ459" s="33"/>
    </row>
    <row r="460" spans="1:62" s="22" customFormat="1" ht="21.75" customHeight="1" thickBot="1">
      <c r="A460" s="25"/>
      <c r="B460" s="25"/>
      <c r="C460" s="25"/>
      <c r="D460" s="25"/>
      <c r="E460" s="25"/>
      <c r="F460" s="34" t="s">
        <v>1222</v>
      </c>
      <c r="G460" s="34" t="s">
        <v>1223</v>
      </c>
      <c r="H460" s="35" t="s">
        <v>1224</v>
      </c>
      <c r="I460" s="36"/>
      <c r="J460" s="37"/>
      <c r="K460" s="28"/>
      <c r="L460" s="28"/>
      <c r="M460" s="28"/>
      <c r="N460" s="28"/>
      <c r="O460" s="29"/>
      <c r="P460" s="29"/>
      <c r="Q460" s="29"/>
      <c r="R460" s="29"/>
      <c r="S460" s="29"/>
      <c r="T460" s="29"/>
      <c r="U460" s="30"/>
      <c r="V460" s="30"/>
      <c r="W460" s="30"/>
      <c r="X460" s="30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30"/>
      <c r="AX460" s="30"/>
      <c r="AY460" s="30"/>
      <c r="AZ460" s="28"/>
      <c r="BA460" s="28"/>
      <c r="BB460" s="28"/>
      <c r="BC460" s="28"/>
      <c r="BD460" s="28"/>
      <c r="BE460" s="29"/>
      <c r="BF460" s="31">
        <f>SUM(K460:BE460)+COUNTIF(K460:BE460,"x")+COUNTIF(K460:BE460,"e")+COUNTIF(K460:BE460,"t")</f>
        <v>0</v>
      </c>
      <c r="BG460" s="32"/>
      <c r="BH460" s="22">
        <f>SUM(K460:BE460)+COUNTIF(K460:BE460,"x")</f>
        <v>0</v>
      </c>
      <c r="BI460" s="22">
        <f>SUM(K460:BE460)+COUNTIF(K460:BE460,"x")+COUNTIF(K460:BE460,"e")</f>
        <v>0</v>
      </c>
      <c r="BJ460" s="33"/>
    </row>
    <row r="461" spans="1:62" s="22" customFormat="1" ht="21.75" customHeight="1" thickBot="1">
      <c r="A461" s="25"/>
      <c r="B461" s="25"/>
      <c r="C461" s="25"/>
      <c r="D461" s="25"/>
      <c r="E461" s="25"/>
      <c r="F461" s="34" t="s">
        <v>1225</v>
      </c>
      <c r="G461" s="34" t="s">
        <v>1226</v>
      </c>
      <c r="H461" s="35" t="s">
        <v>1227</v>
      </c>
      <c r="I461" s="36"/>
      <c r="J461" s="37" t="s">
        <v>128</v>
      </c>
      <c r="K461" s="28"/>
      <c r="L461" s="28"/>
      <c r="M461" s="28"/>
      <c r="N461" s="28"/>
      <c r="O461" s="29"/>
      <c r="P461" s="29"/>
      <c r="Q461" s="29"/>
      <c r="R461" s="29"/>
      <c r="S461" s="29"/>
      <c r="T461" s="29"/>
      <c r="U461" s="30"/>
      <c r="V461" s="30"/>
      <c r="W461" s="30"/>
      <c r="X461" s="30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30"/>
      <c r="AX461" s="30"/>
      <c r="AY461" s="30"/>
      <c r="AZ461" s="28"/>
      <c r="BA461" s="28"/>
      <c r="BB461" s="28"/>
      <c r="BC461" s="28"/>
      <c r="BD461" s="28"/>
      <c r="BE461" s="29"/>
      <c r="BF461" s="31">
        <f>SUM(K461:BE461)+COUNTIF(K461:BE461,"x")+COUNTIF(K461:BE461,"e")+COUNTIF(K461:BE461,"t")</f>
        <v>0</v>
      </c>
      <c r="BG461" s="32"/>
      <c r="BH461" s="22">
        <f>SUM(K461:BE461)+COUNTIF(K461:BE461,"x")</f>
        <v>0</v>
      </c>
      <c r="BI461" s="22">
        <f>SUM(K461:BE461)+COUNTIF(K461:BE461,"x")+COUNTIF(K461:BE461,"e")</f>
        <v>0</v>
      </c>
      <c r="BJ461" s="33"/>
    </row>
    <row r="462" spans="1:62" s="22" customFormat="1" ht="21.75" customHeight="1" thickBot="1">
      <c r="A462" s="25"/>
      <c r="B462" s="25"/>
      <c r="C462" s="25"/>
      <c r="D462" s="25"/>
      <c r="E462" s="25"/>
      <c r="F462" s="38"/>
      <c r="G462" s="165"/>
      <c r="H462" s="165"/>
      <c r="I462" s="36"/>
      <c r="J462" s="37"/>
      <c r="K462" s="28"/>
      <c r="L462" s="28"/>
      <c r="M462" s="28"/>
      <c r="N462" s="28"/>
      <c r="O462" s="29"/>
      <c r="P462" s="29"/>
      <c r="Q462" s="29"/>
      <c r="R462" s="29"/>
      <c r="S462" s="29"/>
      <c r="T462" s="29"/>
      <c r="U462" s="30"/>
      <c r="V462" s="30"/>
      <c r="W462" s="30"/>
      <c r="X462" s="30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30"/>
      <c r="AX462" s="30"/>
      <c r="AY462" s="30"/>
      <c r="AZ462" s="28"/>
      <c r="BA462" s="28"/>
      <c r="BB462" s="28"/>
      <c r="BC462" s="28"/>
      <c r="BD462" s="28"/>
      <c r="BE462" s="29"/>
      <c r="BF462" s="31"/>
      <c r="BG462" s="32"/>
      <c r="BH462" s="22">
        <f>SUM(K462:BE462)+COUNTIF(K462:BE462,"x")</f>
        <v>0</v>
      </c>
      <c r="BI462" s="22">
        <f>SUM(K462:BE462)+COUNTIF(K462:BE462,"x")+COUNTIF(K462:BE462,"e")</f>
        <v>0</v>
      </c>
      <c r="BJ462" s="33"/>
    </row>
    <row r="463" spans="1:62" s="22" customFormat="1" ht="21.75" customHeight="1" thickBot="1">
      <c r="A463" s="25"/>
      <c r="B463" s="25"/>
      <c r="C463" s="25"/>
      <c r="D463" s="25"/>
      <c r="E463" s="25"/>
      <c r="F463" s="164" t="s">
        <v>1228</v>
      </c>
      <c r="G463" s="164"/>
      <c r="H463" s="164"/>
      <c r="I463" s="39"/>
      <c r="J463" s="37"/>
      <c r="K463" s="28"/>
      <c r="L463" s="28"/>
      <c r="M463" s="28"/>
      <c r="N463" s="28"/>
      <c r="O463" s="29"/>
      <c r="P463" s="29"/>
      <c r="Q463" s="29"/>
      <c r="R463" s="29"/>
      <c r="S463" s="29"/>
      <c r="T463" s="29"/>
      <c r="U463" s="30"/>
      <c r="V463" s="30"/>
      <c r="W463" s="30"/>
      <c r="X463" s="30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30"/>
      <c r="AX463" s="30"/>
      <c r="AY463" s="30"/>
      <c r="AZ463" s="28"/>
      <c r="BA463" s="28"/>
      <c r="BB463" s="28"/>
      <c r="BC463" s="28"/>
      <c r="BD463" s="28"/>
      <c r="BE463" s="29"/>
      <c r="BF463" s="31"/>
      <c r="BG463" s="32"/>
      <c r="BH463" s="22">
        <f>SUM(K463:BE463)+COUNTIF(K463:BE463,"x")</f>
        <v>0</v>
      </c>
      <c r="BI463" s="22">
        <f>SUM(K463:BE463)+COUNTIF(K463:BE463,"x")+COUNTIF(K463:BE463,"e")</f>
        <v>0</v>
      </c>
      <c r="BJ463" s="33"/>
    </row>
    <row r="464" spans="1:62" s="22" customFormat="1" ht="21.75" customHeight="1" thickBot="1">
      <c r="A464" s="25"/>
      <c r="B464" s="25"/>
      <c r="C464" s="25"/>
      <c r="D464" s="25"/>
      <c r="E464" s="25"/>
      <c r="F464" s="34" t="s">
        <v>1229</v>
      </c>
      <c r="G464" s="34" t="s">
        <v>1230</v>
      </c>
      <c r="H464" s="35" t="s">
        <v>1231</v>
      </c>
      <c r="I464" s="36"/>
      <c r="J464" s="37"/>
      <c r="K464" s="28"/>
      <c r="L464" s="28"/>
      <c r="M464" s="28"/>
      <c r="N464" s="28"/>
      <c r="O464" s="29"/>
      <c r="P464" s="29"/>
      <c r="Q464" s="29"/>
      <c r="R464" s="29"/>
      <c r="S464" s="29"/>
      <c r="T464" s="29"/>
      <c r="U464" s="30"/>
      <c r="V464" s="30"/>
      <c r="W464" s="30"/>
      <c r="X464" s="30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30"/>
      <c r="AX464" s="30"/>
      <c r="AY464" s="30"/>
      <c r="AZ464" s="28"/>
      <c r="BA464" s="28"/>
      <c r="BB464" s="28"/>
      <c r="BC464" s="28"/>
      <c r="BD464" s="28"/>
      <c r="BE464" s="29"/>
      <c r="BF464" s="31">
        <f aca="true" t="shared" si="16" ref="BF464:BF473">SUM(K464:BE464)+COUNTIF(K464:BE464,"x")+COUNTIF(K464:BE464,"e")+COUNTIF(K464:BE464,"t")</f>
        <v>0</v>
      </c>
      <c r="BG464" s="32"/>
      <c r="BH464" s="22">
        <f>SUM(K464:BE464)+COUNTIF(K464:BE464,"x")</f>
        <v>0</v>
      </c>
      <c r="BI464" s="22">
        <f>SUM(K464:BE464)+COUNTIF(K464:BE464,"x")+COUNTIF(K464:BE464,"e")</f>
        <v>0</v>
      </c>
      <c r="BJ464" s="33"/>
    </row>
    <row r="465" spans="1:62" s="22" customFormat="1" ht="21.75" customHeight="1" thickBot="1">
      <c r="A465" s="25"/>
      <c r="B465" s="25"/>
      <c r="C465" s="25"/>
      <c r="D465" s="25" t="s">
        <v>64</v>
      </c>
      <c r="E465" s="25"/>
      <c r="F465" s="34" t="s">
        <v>1232</v>
      </c>
      <c r="G465" s="34" t="s">
        <v>1233</v>
      </c>
      <c r="H465" s="35" t="s">
        <v>1234</v>
      </c>
      <c r="I465" s="36"/>
      <c r="J465" s="37"/>
      <c r="K465" s="28"/>
      <c r="L465" s="28"/>
      <c r="M465" s="28"/>
      <c r="N465" s="28"/>
      <c r="O465" s="29"/>
      <c r="P465" s="29"/>
      <c r="Q465" s="29"/>
      <c r="R465" s="29"/>
      <c r="S465" s="29"/>
      <c r="T465" s="29"/>
      <c r="U465" s="30"/>
      <c r="V465" s="30"/>
      <c r="W465" s="30"/>
      <c r="X465" s="30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30"/>
      <c r="AX465" s="30"/>
      <c r="AY465" s="30"/>
      <c r="AZ465" s="28"/>
      <c r="BA465" s="28"/>
      <c r="BB465" s="28"/>
      <c r="BC465" s="28"/>
      <c r="BD465" s="28"/>
      <c r="BE465" s="29"/>
      <c r="BF465" s="31">
        <f t="shared" si="16"/>
        <v>0</v>
      </c>
      <c r="BG465" s="32"/>
      <c r="BH465" s="22">
        <f>SUM(K465:BE465)+COUNTIF(K465:BE465,"x")</f>
        <v>0</v>
      </c>
      <c r="BI465" s="22">
        <f>SUM(K465:BE465)+COUNTIF(K465:BE465,"x")+COUNTIF(K465:BE465,"e")</f>
        <v>0</v>
      </c>
      <c r="BJ465" s="33"/>
    </row>
    <row r="466" spans="1:62" s="22" customFormat="1" ht="21.75" customHeight="1" thickBot="1">
      <c r="A466" s="25" t="s">
        <v>64</v>
      </c>
      <c r="B466" s="25" t="s">
        <v>64</v>
      </c>
      <c r="C466" s="25" t="s">
        <v>64</v>
      </c>
      <c r="D466" s="25" t="s">
        <v>64</v>
      </c>
      <c r="E466" s="25" t="s">
        <v>64</v>
      </c>
      <c r="F466" s="34" t="s">
        <v>1235</v>
      </c>
      <c r="G466" s="34" t="s">
        <v>1236</v>
      </c>
      <c r="H466" s="35" t="s">
        <v>1237</v>
      </c>
      <c r="I466" s="36"/>
      <c r="J466" s="37"/>
      <c r="K466" s="28"/>
      <c r="L466" s="28"/>
      <c r="M466" s="28"/>
      <c r="N466" s="28"/>
      <c r="O466" s="29"/>
      <c r="P466" s="29"/>
      <c r="Q466" s="29"/>
      <c r="R466" s="29"/>
      <c r="S466" s="29"/>
      <c r="T466" s="29"/>
      <c r="U466" s="30"/>
      <c r="V466" s="30"/>
      <c r="W466" s="30"/>
      <c r="X466" s="30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30"/>
      <c r="AX466" s="30"/>
      <c r="AY466" s="30"/>
      <c r="AZ466" s="28"/>
      <c r="BA466" s="28"/>
      <c r="BB466" s="28"/>
      <c r="BC466" s="28"/>
      <c r="BD466" s="28"/>
      <c r="BE466" s="29"/>
      <c r="BF466" s="31">
        <f t="shared" si="16"/>
        <v>0</v>
      </c>
      <c r="BG466" s="32"/>
      <c r="BH466" s="22">
        <f>SUM(K466:BE466)+COUNTIF(K466:BE466,"x")</f>
        <v>0</v>
      </c>
      <c r="BI466" s="22">
        <f>SUM(K466:BE466)+COUNTIF(K466:BE466,"x")+COUNTIF(K466:BE466,"e")</f>
        <v>0</v>
      </c>
      <c r="BJ466" s="33"/>
    </row>
    <row r="467" spans="1:62" s="22" customFormat="1" ht="21.75" customHeight="1" thickBot="1">
      <c r="A467" s="25" t="s">
        <v>64</v>
      </c>
      <c r="B467" s="25"/>
      <c r="C467" s="25" t="s">
        <v>64</v>
      </c>
      <c r="D467" s="25" t="s">
        <v>64</v>
      </c>
      <c r="E467" s="25" t="s">
        <v>64</v>
      </c>
      <c r="F467" s="34" t="s">
        <v>1238</v>
      </c>
      <c r="G467" s="34" t="s">
        <v>1239</v>
      </c>
      <c r="H467" s="35" t="s">
        <v>1240</v>
      </c>
      <c r="I467" s="36"/>
      <c r="J467" s="37"/>
      <c r="K467" s="28"/>
      <c r="L467" s="28"/>
      <c r="M467" s="28"/>
      <c r="N467" s="28"/>
      <c r="O467" s="29"/>
      <c r="P467" s="29"/>
      <c r="Q467" s="29"/>
      <c r="R467" s="29"/>
      <c r="S467" s="29"/>
      <c r="T467" s="29"/>
      <c r="U467" s="30"/>
      <c r="V467" s="30"/>
      <c r="W467" s="30"/>
      <c r="X467" s="30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30"/>
      <c r="AX467" s="30"/>
      <c r="AY467" s="30"/>
      <c r="AZ467" s="28"/>
      <c r="BA467" s="28"/>
      <c r="BB467" s="28"/>
      <c r="BC467" s="28"/>
      <c r="BD467" s="28"/>
      <c r="BE467" s="29"/>
      <c r="BF467" s="31">
        <f t="shared" si="16"/>
        <v>0</v>
      </c>
      <c r="BG467" s="32"/>
      <c r="BH467" s="22">
        <f>SUM(K467:BE467)+COUNTIF(K467:BE467,"x")</f>
        <v>0</v>
      </c>
      <c r="BI467" s="22">
        <f>SUM(K467:BE467)+COUNTIF(K467:BE467,"x")+COUNTIF(K467:BE467,"e")</f>
        <v>0</v>
      </c>
      <c r="BJ467" s="33"/>
    </row>
    <row r="468" spans="1:62" s="22" customFormat="1" ht="21.75" customHeight="1" thickBot="1">
      <c r="A468" s="25" t="s">
        <v>64</v>
      </c>
      <c r="B468" s="25"/>
      <c r="C468" s="25" t="s">
        <v>64</v>
      </c>
      <c r="D468" s="25"/>
      <c r="E468" s="25" t="s">
        <v>64</v>
      </c>
      <c r="F468" s="34" t="s">
        <v>1241</v>
      </c>
      <c r="G468" s="34" t="s">
        <v>1242</v>
      </c>
      <c r="H468" s="35" t="s">
        <v>1243</v>
      </c>
      <c r="I468" s="36"/>
      <c r="J468" s="37"/>
      <c r="K468" s="28"/>
      <c r="L468" s="28"/>
      <c r="M468" s="28"/>
      <c r="N468" s="28"/>
      <c r="O468" s="29"/>
      <c r="P468" s="29"/>
      <c r="Q468" s="29"/>
      <c r="R468" s="29"/>
      <c r="S468" s="29"/>
      <c r="T468" s="29"/>
      <c r="U468" s="30"/>
      <c r="V468" s="30"/>
      <c r="W468" s="30"/>
      <c r="X468" s="30"/>
      <c r="Y468" s="28">
        <v>1</v>
      </c>
      <c r="Z468" s="28"/>
      <c r="AA468" s="28"/>
      <c r="AB468" s="28">
        <v>2</v>
      </c>
      <c r="AC468" s="28"/>
      <c r="AD468" s="28"/>
      <c r="AE468" s="28"/>
      <c r="AF468" s="28"/>
      <c r="AG468" s="28"/>
      <c r="AH468" s="28"/>
      <c r="AI468" s="28"/>
      <c r="AJ468" s="28"/>
      <c r="AK468" s="29">
        <v>1</v>
      </c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30"/>
      <c r="AX468" s="30"/>
      <c r="AY468" s="30"/>
      <c r="AZ468" s="28"/>
      <c r="BA468" s="28"/>
      <c r="BB468" s="28"/>
      <c r="BC468" s="28"/>
      <c r="BD468" s="28"/>
      <c r="BE468" s="29"/>
      <c r="BF468" s="31">
        <f t="shared" si="16"/>
        <v>4</v>
      </c>
      <c r="BG468" s="32"/>
      <c r="BH468" s="22">
        <f>SUM(K468:BE468)+COUNTIF(K468:BE468,"x")</f>
        <v>4</v>
      </c>
      <c r="BI468" s="22">
        <f>SUM(K468:BE468)+COUNTIF(K468:BE468,"x")+COUNTIF(K468:BE468,"e")</f>
        <v>4</v>
      </c>
      <c r="BJ468" s="33"/>
    </row>
    <row r="469" spans="1:62" s="22" customFormat="1" ht="21.75" customHeight="1" thickBot="1">
      <c r="A469" s="25" t="s">
        <v>64</v>
      </c>
      <c r="B469" s="25"/>
      <c r="C469" s="25" t="s">
        <v>64</v>
      </c>
      <c r="D469" s="25"/>
      <c r="E469" s="25" t="s">
        <v>64</v>
      </c>
      <c r="F469" s="34" t="s">
        <v>1244</v>
      </c>
      <c r="G469" s="34" t="s">
        <v>1245</v>
      </c>
      <c r="H469" s="35" t="s">
        <v>1246</v>
      </c>
      <c r="I469" s="36"/>
      <c r="J469" s="37"/>
      <c r="K469" s="28"/>
      <c r="L469" s="28"/>
      <c r="M469" s="28"/>
      <c r="N469" s="28"/>
      <c r="O469" s="29"/>
      <c r="P469" s="29"/>
      <c r="Q469" s="29"/>
      <c r="R469" s="29"/>
      <c r="S469" s="29"/>
      <c r="T469" s="29"/>
      <c r="U469" s="30"/>
      <c r="V469" s="30"/>
      <c r="W469" s="30"/>
      <c r="X469" s="30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30"/>
      <c r="AX469" s="30"/>
      <c r="AY469" s="30"/>
      <c r="AZ469" s="28"/>
      <c r="BA469" s="28"/>
      <c r="BB469" s="28"/>
      <c r="BC469" s="28"/>
      <c r="BD469" s="28"/>
      <c r="BE469" s="29"/>
      <c r="BF469" s="31">
        <f t="shared" si="16"/>
        <v>0</v>
      </c>
      <c r="BG469" s="32"/>
      <c r="BH469" s="22">
        <f>SUM(K469:BE469)+COUNTIF(K469:BE469,"x")</f>
        <v>0</v>
      </c>
      <c r="BI469" s="22">
        <f>SUM(K469:BE469)+COUNTIF(K469:BE469,"x")+COUNTIF(K469:BE469,"e")</f>
        <v>0</v>
      </c>
      <c r="BJ469" s="33"/>
    </row>
    <row r="470" spans="1:62" s="22" customFormat="1" ht="21.75" customHeight="1" thickBot="1">
      <c r="A470" s="25" t="s">
        <v>64</v>
      </c>
      <c r="B470" s="25" t="s">
        <v>64</v>
      </c>
      <c r="C470" s="25" t="s">
        <v>64</v>
      </c>
      <c r="D470" s="25" t="s">
        <v>64</v>
      </c>
      <c r="E470" s="25" t="s">
        <v>64</v>
      </c>
      <c r="F470" s="34" t="s">
        <v>1247</v>
      </c>
      <c r="G470" s="34" t="s">
        <v>1248</v>
      </c>
      <c r="H470" s="35" t="s">
        <v>1249</v>
      </c>
      <c r="I470" s="36"/>
      <c r="J470" s="37"/>
      <c r="K470" s="28"/>
      <c r="L470" s="28"/>
      <c r="M470" s="28"/>
      <c r="N470" s="28"/>
      <c r="O470" s="29"/>
      <c r="P470" s="29"/>
      <c r="Q470" s="29"/>
      <c r="R470" s="29"/>
      <c r="S470" s="29"/>
      <c r="T470" s="29"/>
      <c r="U470" s="30"/>
      <c r="V470" s="30"/>
      <c r="W470" s="30"/>
      <c r="X470" s="30"/>
      <c r="Y470" s="28">
        <v>1</v>
      </c>
      <c r="Z470" s="28"/>
      <c r="AA470" s="28"/>
      <c r="AB470" s="28">
        <v>2</v>
      </c>
      <c r="AC470" s="28"/>
      <c r="AD470" s="28"/>
      <c r="AE470" s="28"/>
      <c r="AF470" s="28"/>
      <c r="AG470" s="28"/>
      <c r="AH470" s="28"/>
      <c r="AI470" s="28"/>
      <c r="AJ470" s="28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30"/>
      <c r="AX470" s="30"/>
      <c r="AY470" s="30"/>
      <c r="AZ470" s="28"/>
      <c r="BA470" s="28"/>
      <c r="BB470" s="28"/>
      <c r="BC470" s="28">
        <v>1</v>
      </c>
      <c r="BD470" s="28"/>
      <c r="BE470" s="29"/>
      <c r="BF470" s="31">
        <f t="shared" si="16"/>
        <v>4</v>
      </c>
      <c r="BG470" s="32"/>
      <c r="BH470" s="22">
        <f>SUM(K470:BE470)+COUNTIF(K470:BE470,"x")</f>
        <v>4</v>
      </c>
      <c r="BI470" s="22">
        <f>SUM(K470:BE470)+COUNTIF(K470:BE470,"x")+COUNTIF(K470:BE470,"e")</f>
        <v>4</v>
      </c>
      <c r="BJ470" s="33"/>
    </row>
    <row r="471" spans="1:62" s="22" customFormat="1" ht="21.75" customHeight="1" thickBot="1">
      <c r="A471" s="25"/>
      <c r="B471" s="25"/>
      <c r="C471" s="25"/>
      <c r="D471" s="25"/>
      <c r="E471" s="25" t="s">
        <v>64</v>
      </c>
      <c r="F471" s="34" t="s">
        <v>1250</v>
      </c>
      <c r="G471" s="34" t="s">
        <v>1251</v>
      </c>
      <c r="H471" s="35" t="s">
        <v>1252</v>
      </c>
      <c r="I471" s="36"/>
      <c r="J471" s="37"/>
      <c r="K471" s="28"/>
      <c r="L471" s="28"/>
      <c r="M471" s="28">
        <v>1</v>
      </c>
      <c r="N471" s="28"/>
      <c r="O471" s="29"/>
      <c r="P471" s="29"/>
      <c r="Q471" s="29" t="s">
        <v>354</v>
      </c>
      <c r="R471" s="29"/>
      <c r="S471" s="29"/>
      <c r="T471" s="29"/>
      <c r="U471" s="30"/>
      <c r="V471" s="30"/>
      <c r="W471" s="30"/>
      <c r="X471" s="30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30"/>
      <c r="AX471" s="30"/>
      <c r="AY471" s="30"/>
      <c r="AZ471" s="28"/>
      <c r="BA471" s="28"/>
      <c r="BB471" s="28"/>
      <c r="BC471" s="28"/>
      <c r="BD471" s="28"/>
      <c r="BE471" s="29"/>
      <c r="BF471" s="31">
        <f t="shared" si="16"/>
        <v>2</v>
      </c>
      <c r="BG471" s="32"/>
      <c r="BH471" s="22">
        <f>SUM(K471:BE471)+COUNTIF(K471:BE471,"x")</f>
        <v>1</v>
      </c>
      <c r="BI471" s="22">
        <f>SUM(K471:BE471)+COUNTIF(K471:BE471,"x")+COUNTIF(K471:BE471,"e")</f>
        <v>2</v>
      </c>
      <c r="BJ471" s="33"/>
    </row>
    <row r="472" spans="1:62" s="22" customFormat="1" ht="21.75" customHeight="1" thickBot="1">
      <c r="A472" s="25" t="s">
        <v>64</v>
      </c>
      <c r="B472" s="25" t="s">
        <v>64</v>
      </c>
      <c r="C472" s="25" t="s">
        <v>64</v>
      </c>
      <c r="D472" s="25" t="s">
        <v>64</v>
      </c>
      <c r="E472" s="25" t="s">
        <v>64</v>
      </c>
      <c r="F472" s="34" t="s">
        <v>1253</v>
      </c>
      <c r="G472" s="34" t="s">
        <v>1254</v>
      </c>
      <c r="H472" s="35" t="s">
        <v>1255</v>
      </c>
      <c r="I472" s="36"/>
      <c r="J472" s="37"/>
      <c r="K472" s="28"/>
      <c r="L472" s="28"/>
      <c r="M472" s="28"/>
      <c r="N472" s="28"/>
      <c r="O472" s="29"/>
      <c r="P472" s="29"/>
      <c r="Q472" s="29"/>
      <c r="R472" s="29"/>
      <c r="S472" s="29"/>
      <c r="T472" s="29"/>
      <c r="U472" s="30"/>
      <c r="V472" s="30"/>
      <c r="W472" s="30"/>
      <c r="X472" s="30"/>
      <c r="Y472" s="28"/>
      <c r="Z472" s="28"/>
      <c r="AA472" s="28"/>
      <c r="AB472" s="28">
        <v>2</v>
      </c>
      <c r="AC472" s="28"/>
      <c r="AD472" s="28"/>
      <c r="AE472" s="28">
        <v>1</v>
      </c>
      <c r="AF472" s="28"/>
      <c r="AG472" s="28"/>
      <c r="AH472" s="28">
        <v>1</v>
      </c>
      <c r="AI472" s="28"/>
      <c r="AJ472" s="28"/>
      <c r="AK472" s="29">
        <v>1</v>
      </c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30"/>
      <c r="AX472" s="30"/>
      <c r="AY472" s="30"/>
      <c r="AZ472" s="28"/>
      <c r="BA472" s="28"/>
      <c r="BB472" s="28"/>
      <c r="BC472" s="28"/>
      <c r="BD472" s="28">
        <v>1</v>
      </c>
      <c r="BE472" s="29"/>
      <c r="BF472" s="31">
        <f t="shared" si="16"/>
        <v>6</v>
      </c>
      <c r="BG472" s="32"/>
      <c r="BH472" s="22">
        <f>SUM(K472:BE472)+COUNTIF(K472:BE472,"x")</f>
        <v>6</v>
      </c>
      <c r="BI472" s="22">
        <f>SUM(K472:BE472)+COUNTIF(K472:BE472,"x")+COUNTIF(K472:BE472,"e")</f>
        <v>6</v>
      </c>
      <c r="BJ472" s="33"/>
    </row>
    <row r="473" spans="1:62" s="22" customFormat="1" ht="21.75" customHeight="1" thickBot="1">
      <c r="A473" s="25" t="s">
        <v>64</v>
      </c>
      <c r="B473" s="25" t="s">
        <v>64</v>
      </c>
      <c r="C473" s="25" t="s">
        <v>64</v>
      </c>
      <c r="D473" s="25" t="s">
        <v>64</v>
      </c>
      <c r="E473" s="25" t="s">
        <v>64</v>
      </c>
      <c r="F473" s="34" t="s">
        <v>1256</v>
      </c>
      <c r="G473" s="34" t="s">
        <v>1257</v>
      </c>
      <c r="H473" s="35" t="s">
        <v>1258</v>
      </c>
      <c r="I473" s="36"/>
      <c r="J473" s="37"/>
      <c r="K473" s="28">
        <v>1</v>
      </c>
      <c r="L473" s="28">
        <v>5</v>
      </c>
      <c r="M473" s="28">
        <v>3</v>
      </c>
      <c r="N473" s="28">
        <v>2</v>
      </c>
      <c r="O473" s="29">
        <v>6</v>
      </c>
      <c r="P473" s="29"/>
      <c r="Q473" s="29">
        <v>11</v>
      </c>
      <c r="R473" s="29">
        <v>3</v>
      </c>
      <c r="S473" s="29"/>
      <c r="T473" s="29"/>
      <c r="U473" s="30"/>
      <c r="V473" s="30"/>
      <c r="W473" s="30"/>
      <c r="X473" s="30"/>
      <c r="Y473" s="28">
        <v>3</v>
      </c>
      <c r="Z473" s="28"/>
      <c r="AA473" s="28"/>
      <c r="AB473" s="28">
        <v>3</v>
      </c>
      <c r="AC473" s="28"/>
      <c r="AD473" s="28"/>
      <c r="AE473" s="28">
        <v>2</v>
      </c>
      <c r="AF473" s="28">
        <v>2</v>
      </c>
      <c r="AG473" s="28"/>
      <c r="AH473" s="28"/>
      <c r="AI473" s="28"/>
      <c r="AJ473" s="28"/>
      <c r="AK473" s="29">
        <v>1</v>
      </c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30"/>
      <c r="AX473" s="30"/>
      <c r="AY473" s="30"/>
      <c r="AZ473" s="28"/>
      <c r="BA473" s="28"/>
      <c r="BB473" s="28"/>
      <c r="BC473" s="28">
        <v>2</v>
      </c>
      <c r="BD473" s="28"/>
      <c r="BE473" s="29"/>
      <c r="BF473" s="31">
        <f t="shared" si="16"/>
        <v>44</v>
      </c>
      <c r="BG473" s="32"/>
      <c r="BH473" s="22">
        <f>SUM(K473:BE473)+COUNTIF(K473:BE473,"x")</f>
        <v>44</v>
      </c>
      <c r="BI473" s="22">
        <f>SUM(K473:BE473)+COUNTIF(K473:BE473,"x")+COUNTIF(K473:BE473,"e")</f>
        <v>44</v>
      </c>
      <c r="BJ473" s="33"/>
    </row>
    <row r="474" spans="1:62" s="22" customFormat="1" ht="21.75" customHeight="1" thickBot="1">
      <c r="A474" s="25"/>
      <c r="B474" s="25"/>
      <c r="C474" s="25"/>
      <c r="D474" s="25"/>
      <c r="E474" s="25"/>
      <c r="F474" s="38"/>
      <c r="G474" s="165"/>
      <c r="H474" s="165"/>
      <c r="I474" s="36"/>
      <c r="J474" s="37"/>
      <c r="K474" s="28"/>
      <c r="L474" s="28"/>
      <c r="M474" s="28"/>
      <c r="N474" s="28"/>
      <c r="O474" s="29"/>
      <c r="P474" s="29"/>
      <c r="Q474" s="29"/>
      <c r="R474" s="29"/>
      <c r="S474" s="29"/>
      <c r="T474" s="29"/>
      <c r="U474" s="30"/>
      <c r="V474" s="30"/>
      <c r="W474" s="30"/>
      <c r="X474" s="30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30"/>
      <c r="AX474" s="30"/>
      <c r="AY474" s="30"/>
      <c r="AZ474" s="28"/>
      <c r="BA474" s="28"/>
      <c r="BB474" s="28"/>
      <c r="BC474" s="28"/>
      <c r="BD474" s="28"/>
      <c r="BE474" s="29"/>
      <c r="BF474" s="31"/>
      <c r="BG474" s="32"/>
      <c r="BH474" s="22">
        <f>SUM(K474:BE474)+COUNTIF(K474:BE474,"x")</f>
        <v>0</v>
      </c>
      <c r="BI474" s="22">
        <f>SUM(K474:BE474)+COUNTIF(K474:BE474,"x")+COUNTIF(K474:BE474,"e")</f>
        <v>0</v>
      </c>
      <c r="BJ474" s="33"/>
    </row>
    <row r="475" spans="1:62" s="22" customFormat="1" ht="21.75" customHeight="1" thickBot="1">
      <c r="A475" s="25"/>
      <c r="B475" s="25"/>
      <c r="C475" s="25"/>
      <c r="D475" s="25"/>
      <c r="E475" s="25"/>
      <c r="F475" s="164" t="s">
        <v>1259</v>
      </c>
      <c r="G475" s="164"/>
      <c r="H475" s="164"/>
      <c r="I475" s="39"/>
      <c r="J475" s="37"/>
      <c r="K475" s="28"/>
      <c r="L475" s="28"/>
      <c r="M475" s="28"/>
      <c r="N475" s="28"/>
      <c r="O475" s="29"/>
      <c r="P475" s="29"/>
      <c r="Q475" s="29"/>
      <c r="R475" s="29"/>
      <c r="S475" s="29"/>
      <c r="T475" s="29"/>
      <c r="U475" s="30"/>
      <c r="V475" s="30"/>
      <c r="W475" s="30"/>
      <c r="X475" s="30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30"/>
      <c r="AX475" s="30"/>
      <c r="AY475" s="30"/>
      <c r="AZ475" s="28"/>
      <c r="BA475" s="28"/>
      <c r="BB475" s="28"/>
      <c r="BC475" s="28"/>
      <c r="BD475" s="28"/>
      <c r="BE475" s="29"/>
      <c r="BF475" s="31"/>
      <c r="BG475" s="32"/>
      <c r="BH475" s="22">
        <f>SUM(K475:BE475)+COUNTIF(K475:BE475,"x")</f>
        <v>0</v>
      </c>
      <c r="BI475" s="22">
        <f>SUM(K475:BE475)+COUNTIF(K475:BE475,"x")+COUNTIF(K475:BE475,"e")</f>
        <v>0</v>
      </c>
      <c r="BJ475" s="33"/>
    </row>
    <row r="476" spans="1:62" s="22" customFormat="1" ht="21.75" customHeight="1" thickBot="1">
      <c r="A476" s="25" t="s">
        <v>64</v>
      </c>
      <c r="B476" s="25" t="s">
        <v>64</v>
      </c>
      <c r="C476" s="25" t="s">
        <v>64</v>
      </c>
      <c r="D476" s="25" t="s">
        <v>64</v>
      </c>
      <c r="E476" s="25" t="s">
        <v>64</v>
      </c>
      <c r="F476" s="34" t="s">
        <v>1260</v>
      </c>
      <c r="G476" s="34" t="s">
        <v>1261</v>
      </c>
      <c r="H476" s="35" t="s">
        <v>1262</v>
      </c>
      <c r="I476" s="36"/>
      <c r="J476" s="37"/>
      <c r="K476" s="28"/>
      <c r="L476" s="28"/>
      <c r="M476" s="28"/>
      <c r="N476" s="28"/>
      <c r="O476" s="29"/>
      <c r="P476" s="29"/>
      <c r="Q476" s="29"/>
      <c r="R476" s="29"/>
      <c r="S476" s="29"/>
      <c r="T476" s="29"/>
      <c r="U476" s="30"/>
      <c r="V476" s="30"/>
      <c r="W476" s="30"/>
      <c r="X476" s="30"/>
      <c r="Y476" s="28"/>
      <c r="Z476" s="28"/>
      <c r="AA476" s="28">
        <v>1</v>
      </c>
      <c r="AB476" s="28">
        <v>5</v>
      </c>
      <c r="AC476" s="28">
        <v>3</v>
      </c>
      <c r="AD476" s="28"/>
      <c r="AE476" s="28"/>
      <c r="AF476" s="28">
        <v>10</v>
      </c>
      <c r="AG476" s="28"/>
      <c r="AH476" s="28"/>
      <c r="AI476" s="28"/>
      <c r="AJ476" s="28"/>
      <c r="AK476" s="29"/>
      <c r="AL476" s="29">
        <v>10</v>
      </c>
      <c r="AM476" s="29"/>
      <c r="AN476" s="29"/>
      <c r="AO476" s="29">
        <v>5</v>
      </c>
      <c r="AP476" s="29"/>
      <c r="AQ476" s="29">
        <v>2</v>
      </c>
      <c r="AR476" s="29"/>
      <c r="AS476" s="29"/>
      <c r="AT476" s="29"/>
      <c r="AU476" s="29"/>
      <c r="AV476" s="29"/>
      <c r="AW476" s="30">
        <v>4</v>
      </c>
      <c r="AX476" s="30">
        <v>10</v>
      </c>
      <c r="AY476" s="30"/>
      <c r="AZ476" s="28">
        <v>25</v>
      </c>
      <c r="BA476" s="28"/>
      <c r="BB476" s="28"/>
      <c r="BC476" s="28">
        <v>2</v>
      </c>
      <c r="BD476" s="28"/>
      <c r="BE476" s="29"/>
      <c r="BF476" s="31">
        <f aca="true" t="shared" si="17" ref="BF476:BF483">SUM(K476:BE476)+COUNTIF(K476:BE476,"x")+COUNTIF(K476:BE476,"e")+COUNTIF(K476:BE476,"t")</f>
        <v>77</v>
      </c>
      <c r="BG476" s="32"/>
      <c r="BH476" s="22">
        <f>SUM(K476:BE476)+COUNTIF(K476:BE476,"x")</f>
        <v>77</v>
      </c>
      <c r="BI476" s="22">
        <f>SUM(K476:BE476)+COUNTIF(K476:BE476,"x")+COUNTIF(K476:BE476,"e")</f>
        <v>77</v>
      </c>
      <c r="BJ476" s="33"/>
    </row>
    <row r="477" spans="1:62" s="22" customFormat="1" ht="21.75" customHeight="1" thickBot="1">
      <c r="A477" s="25" t="s">
        <v>64</v>
      </c>
      <c r="B477" s="25" t="s">
        <v>64</v>
      </c>
      <c r="C477" s="25" t="s">
        <v>64</v>
      </c>
      <c r="D477" s="25" t="s">
        <v>64</v>
      </c>
      <c r="E477" s="25" t="s">
        <v>64</v>
      </c>
      <c r="F477" s="34" t="s">
        <v>1263</v>
      </c>
      <c r="G477" s="34" t="s">
        <v>1264</v>
      </c>
      <c r="H477" s="35" t="s">
        <v>1265</v>
      </c>
      <c r="I477" s="36"/>
      <c r="J477" s="37"/>
      <c r="K477" s="28">
        <v>6</v>
      </c>
      <c r="L477" s="28">
        <v>5</v>
      </c>
      <c r="M477" s="28">
        <v>2</v>
      </c>
      <c r="N477" s="28">
        <v>2</v>
      </c>
      <c r="O477" s="29">
        <v>1</v>
      </c>
      <c r="P477" s="29">
        <v>6</v>
      </c>
      <c r="Q477" s="29">
        <v>8</v>
      </c>
      <c r="R477" s="29"/>
      <c r="S477" s="29">
        <v>3</v>
      </c>
      <c r="T477" s="29"/>
      <c r="U477" s="30"/>
      <c r="V477" s="30">
        <v>3</v>
      </c>
      <c r="W477" s="30"/>
      <c r="X477" s="30"/>
      <c r="Y477" s="28"/>
      <c r="Z477" s="28"/>
      <c r="AA477" s="28"/>
      <c r="AB477" s="28">
        <v>15</v>
      </c>
      <c r="AC477" s="28"/>
      <c r="AD477" s="28"/>
      <c r="AE477" s="28"/>
      <c r="AF477" s="28"/>
      <c r="AG477" s="28"/>
      <c r="AH477" s="28"/>
      <c r="AI477" s="28"/>
      <c r="AJ477" s="28"/>
      <c r="AK477" s="29">
        <v>10</v>
      </c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30"/>
      <c r="AX477" s="30"/>
      <c r="AY477" s="30"/>
      <c r="AZ477" s="28"/>
      <c r="BA477" s="28"/>
      <c r="BB477" s="28"/>
      <c r="BC477" s="28"/>
      <c r="BD477" s="28"/>
      <c r="BE477" s="29"/>
      <c r="BF477" s="31">
        <f t="shared" si="17"/>
        <v>61</v>
      </c>
      <c r="BG477" s="32"/>
      <c r="BH477" s="22">
        <f>SUM(K477:BE477)+COUNTIF(K477:BE477,"x")</f>
        <v>61</v>
      </c>
      <c r="BI477" s="22">
        <f>SUM(K477:BE477)+COUNTIF(K477:BE477,"x")+COUNTIF(K477:BE477,"e")</f>
        <v>61</v>
      </c>
      <c r="BJ477" s="33"/>
    </row>
    <row r="478" spans="1:62" s="22" customFormat="1" ht="21.75" customHeight="1" thickBot="1">
      <c r="A478" s="25"/>
      <c r="B478" s="25"/>
      <c r="C478" s="25" t="s">
        <v>64</v>
      </c>
      <c r="D478" s="25" t="s">
        <v>64</v>
      </c>
      <c r="E478" s="25" t="s">
        <v>64</v>
      </c>
      <c r="F478" s="34" t="s">
        <v>1266</v>
      </c>
      <c r="G478" s="34" t="s">
        <v>1267</v>
      </c>
      <c r="H478" s="35" t="s">
        <v>1268</v>
      </c>
      <c r="I478" s="36"/>
      <c r="J478" s="37"/>
      <c r="K478" s="28"/>
      <c r="L478" s="28"/>
      <c r="M478" s="28"/>
      <c r="N478" s="28"/>
      <c r="O478" s="29"/>
      <c r="P478" s="29"/>
      <c r="Q478" s="29"/>
      <c r="R478" s="29"/>
      <c r="S478" s="29"/>
      <c r="T478" s="29"/>
      <c r="U478" s="30"/>
      <c r="V478" s="30"/>
      <c r="W478" s="30"/>
      <c r="X478" s="30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30"/>
      <c r="AX478" s="30"/>
      <c r="AY478" s="30"/>
      <c r="AZ478" s="28"/>
      <c r="BA478" s="28"/>
      <c r="BB478" s="28"/>
      <c r="BC478" s="28"/>
      <c r="BD478" s="28"/>
      <c r="BE478" s="29"/>
      <c r="BF478" s="31">
        <f t="shared" si="17"/>
        <v>0</v>
      </c>
      <c r="BG478" s="32"/>
      <c r="BH478" s="22">
        <f>SUM(K478:BE478)+COUNTIF(K478:BE478,"x")</f>
        <v>0</v>
      </c>
      <c r="BI478" s="22">
        <f>SUM(K478:BE478)+COUNTIF(K478:BE478,"x")+COUNTIF(K478:BE478,"e")</f>
        <v>0</v>
      </c>
      <c r="BJ478" s="33"/>
    </row>
    <row r="479" spans="1:62" s="22" customFormat="1" ht="21.75" customHeight="1" thickBot="1">
      <c r="A479" s="25"/>
      <c r="B479" s="25"/>
      <c r="C479" s="25" t="s">
        <v>64</v>
      </c>
      <c r="D479" s="25" t="s">
        <v>64</v>
      </c>
      <c r="E479" s="25" t="s">
        <v>64</v>
      </c>
      <c r="F479" s="34" t="s">
        <v>1269</v>
      </c>
      <c r="G479" s="34" t="s">
        <v>1270</v>
      </c>
      <c r="H479" s="35" t="s">
        <v>1271</v>
      </c>
      <c r="I479" s="36"/>
      <c r="J479" s="37"/>
      <c r="K479" s="28"/>
      <c r="L479" s="28"/>
      <c r="M479" s="28"/>
      <c r="N479" s="28"/>
      <c r="O479" s="29"/>
      <c r="P479" s="29">
        <v>9</v>
      </c>
      <c r="Q479" s="29"/>
      <c r="R479" s="29"/>
      <c r="S479" s="29"/>
      <c r="T479" s="29"/>
      <c r="U479" s="30"/>
      <c r="V479" s="30"/>
      <c r="W479" s="30"/>
      <c r="X479" s="30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30"/>
      <c r="AX479" s="30"/>
      <c r="AY479" s="30"/>
      <c r="AZ479" s="28"/>
      <c r="BA479" s="28"/>
      <c r="BB479" s="28"/>
      <c r="BC479" s="28"/>
      <c r="BD479" s="28"/>
      <c r="BE479" s="29"/>
      <c r="BF479" s="31">
        <f t="shared" si="17"/>
        <v>9</v>
      </c>
      <c r="BG479" s="32"/>
      <c r="BH479" s="22">
        <f>SUM(K479:BE479)+COUNTIF(K479:BE479,"x")</f>
        <v>9</v>
      </c>
      <c r="BI479" s="22">
        <f>SUM(K479:BE479)+COUNTIF(K479:BE479,"x")+COUNTIF(K479:BE479,"e")</f>
        <v>9</v>
      </c>
      <c r="BJ479" s="33"/>
    </row>
    <row r="480" spans="1:62" s="22" customFormat="1" ht="21.75" customHeight="1" thickBot="1">
      <c r="A480" s="25" t="s">
        <v>64</v>
      </c>
      <c r="B480" s="25"/>
      <c r="C480" s="25" t="s">
        <v>64</v>
      </c>
      <c r="D480" s="25" t="s">
        <v>64</v>
      </c>
      <c r="E480" s="25" t="s">
        <v>64</v>
      </c>
      <c r="F480" s="34" t="s">
        <v>1272</v>
      </c>
      <c r="G480" s="34" t="s">
        <v>1273</v>
      </c>
      <c r="H480" s="35" t="s">
        <v>1274</v>
      </c>
      <c r="I480" s="36"/>
      <c r="J480" s="37"/>
      <c r="K480" s="28">
        <v>2</v>
      </c>
      <c r="L480" s="28"/>
      <c r="M480" s="28"/>
      <c r="N480" s="28"/>
      <c r="O480" s="29"/>
      <c r="P480" s="29"/>
      <c r="Q480" s="29"/>
      <c r="R480" s="29"/>
      <c r="S480" s="29"/>
      <c r="T480" s="29"/>
      <c r="U480" s="30"/>
      <c r="V480" s="30">
        <v>1</v>
      </c>
      <c r="W480" s="30"/>
      <c r="X480" s="30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30"/>
      <c r="AX480" s="30"/>
      <c r="AY480" s="30"/>
      <c r="AZ480" s="28"/>
      <c r="BA480" s="28"/>
      <c r="BB480" s="28"/>
      <c r="BC480" s="28"/>
      <c r="BD480" s="28"/>
      <c r="BE480" s="29"/>
      <c r="BF480" s="31">
        <f t="shared" si="17"/>
        <v>3</v>
      </c>
      <c r="BG480" s="32"/>
      <c r="BH480" s="22">
        <f>SUM(K480:BE480)+COUNTIF(K480:BE480,"x")</f>
        <v>3</v>
      </c>
      <c r="BI480" s="22">
        <f>SUM(K480:BE480)+COUNTIF(K480:BE480,"x")+COUNTIF(K480:BE480,"e")</f>
        <v>3</v>
      </c>
      <c r="BJ480" s="33"/>
    </row>
    <row r="481" spans="1:62" s="22" customFormat="1" ht="21.75" customHeight="1" thickBot="1">
      <c r="A481" s="25"/>
      <c r="B481" s="25"/>
      <c r="C481" s="25"/>
      <c r="D481" s="25" t="s">
        <v>64</v>
      </c>
      <c r="E481" s="25" t="s">
        <v>64</v>
      </c>
      <c r="F481" s="34" t="s">
        <v>1275</v>
      </c>
      <c r="G481" s="34" t="s">
        <v>1276</v>
      </c>
      <c r="H481" s="35" t="s">
        <v>1277</v>
      </c>
      <c r="I481" s="36"/>
      <c r="J481" s="37"/>
      <c r="K481" s="28"/>
      <c r="L481" s="28">
        <v>2</v>
      </c>
      <c r="M481" s="28"/>
      <c r="N481" s="28"/>
      <c r="O481" s="29"/>
      <c r="P481" s="29"/>
      <c r="Q481" s="29">
        <v>5</v>
      </c>
      <c r="R481" s="29"/>
      <c r="S481" s="29"/>
      <c r="T481" s="29"/>
      <c r="U481" s="30"/>
      <c r="V481" s="30"/>
      <c r="W481" s="30"/>
      <c r="X481" s="30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30"/>
      <c r="AX481" s="30"/>
      <c r="AY481" s="30"/>
      <c r="AZ481" s="28"/>
      <c r="BA481" s="28"/>
      <c r="BB481" s="28"/>
      <c r="BC481" s="28"/>
      <c r="BD481" s="28"/>
      <c r="BE481" s="29"/>
      <c r="BF481" s="31">
        <f t="shared" si="17"/>
        <v>7</v>
      </c>
      <c r="BG481" s="32"/>
      <c r="BH481" s="22">
        <f>SUM(K481:BE481)+COUNTIF(K481:BE481,"x")</f>
        <v>7</v>
      </c>
      <c r="BI481" s="22">
        <f>SUM(K481:BE481)+COUNTIF(K481:BE481,"x")+COUNTIF(K481:BE481,"e")</f>
        <v>7</v>
      </c>
      <c r="BJ481" s="33"/>
    </row>
    <row r="482" spans="1:62" s="22" customFormat="1" ht="21.75" customHeight="1" thickBot="1">
      <c r="A482" s="25"/>
      <c r="B482" s="25"/>
      <c r="C482" s="25" t="s">
        <v>64</v>
      </c>
      <c r="D482" s="25" t="s">
        <v>64</v>
      </c>
      <c r="E482" s="25" t="s">
        <v>64</v>
      </c>
      <c r="F482" s="34" t="s">
        <v>1278</v>
      </c>
      <c r="G482" s="34" t="s">
        <v>1279</v>
      </c>
      <c r="H482" s="35" t="s">
        <v>1280</v>
      </c>
      <c r="I482" s="36"/>
      <c r="J482" s="37"/>
      <c r="K482" s="28"/>
      <c r="L482" s="28"/>
      <c r="M482" s="28"/>
      <c r="N482" s="28"/>
      <c r="O482" s="29"/>
      <c r="P482" s="29"/>
      <c r="Q482" s="29"/>
      <c r="R482" s="29"/>
      <c r="S482" s="29"/>
      <c r="T482" s="29"/>
      <c r="U482" s="30"/>
      <c r="V482" s="30"/>
      <c r="W482" s="30"/>
      <c r="X482" s="30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30">
        <v>10</v>
      </c>
      <c r="AX482" s="30"/>
      <c r="AY482" s="30"/>
      <c r="AZ482" s="28"/>
      <c r="BA482" s="28"/>
      <c r="BB482" s="28"/>
      <c r="BC482" s="28"/>
      <c r="BD482" s="28"/>
      <c r="BE482" s="29"/>
      <c r="BF482" s="31">
        <f t="shared" si="17"/>
        <v>10</v>
      </c>
      <c r="BG482" s="32"/>
      <c r="BH482" s="22">
        <f>SUM(K482:BE482)+COUNTIF(K482:BE482,"x")</f>
        <v>10</v>
      </c>
      <c r="BI482" s="22">
        <f>SUM(K482:BE482)+COUNTIF(K482:BE482,"x")+COUNTIF(K482:BE482,"e")</f>
        <v>10</v>
      </c>
      <c r="BJ482" s="33"/>
    </row>
    <row r="483" spans="1:62" s="22" customFormat="1" ht="21.75" customHeight="1" thickBot="1">
      <c r="A483" s="25"/>
      <c r="B483" s="25" t="s">
        <v>64</v>
      </c>
      <c r="C483" s="25" t="s">
        <v>64</v>
      </c>
      <c r="D483" s="25" t="s">
        <v>64</v>
      </c>
      <c r="E483" s="25" t="s">
        <v>64</v>
      </c>
      <c r="F483" s="34" t="s">
        <v>1281</v>
      </c>
      <c r="G483" s="34" t="s">
        <v>1282</v>
      </c>
      <c r="H483" s="35" t="s">
        <v>1283</v>
      </c>
      <c r="I483" s="36"/>
      <c r="J483" s="37"/>
      <c r="K483" s="28"/>
      <c r="L483" s="28"/>
      <c r="M483" s="28"/>
      <c r="N483" s="28"/>
      <c r="O483" s="29"/>
      <c r="P483" s="29"/>
      <c r="Q483" s="29"/>
      <c r="R483" s="29"/>
      <c r="S483" s="29"/>
      <c r="T483" s="29"/>
      <c r="U483" s="30"/>
      <c r="V483" s="30"/>
      <c r="W483" s="30"/>
      <c r="X483" s="30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30"/>
      <c r="AX483" s="30">
        <v>1</v>
      </c>
      <c r="AY483" s="30"/>
      <c r="AZ483" s="28"/>
      <c r="BA483" s="28"/>
      <c r="BB483" s="28"/>
      <c r="BC483" s="28">
        <v>200</v>
      </c>
      <c r="BD483" s="28"/>
      <c r="BE483" s="29"/>
      <c r="BF483" s="31">
        <f t="shared" si="17"/>
        <v>201</v>
      </c>
      <c r="BG483" s="32"/>
      <c r="BH483" s="22">
        <f>SUM(K483:BE483)+COUNTIF(K483:BE483,"x")</f>
        <v>201</v>
      </c>
      <c r="BI483" s="22">
        <f>SUM(K483:BE483)+COUNTIF(K483:BE483,"x")+COUNTIF(K483:BE483,"e")</f>
        <v>201</v>
      </c>
      <c r="BJ483" s="33"/>
    </row>
    <row r="484" spans="1:62" s="22" customFormat="1" ht="21.75" customHeight="1" thickBot="1">
      <c r="A484" s="25"/>
      <c r="B484" s="25"/>
      <c r="C484" s="25"/>
      <c r="D484" s="25"/>
      <c r="E484" s="25"/>
      <c r="F484" s="38"/>
      <c r="G484" s="165"/>
      <c r="H484" s="165"/>
      <c r="I484" s="36"/>
      <c r="J484" s="37"/>
      <c r="K484" s="28"/>
      <c r="L484" s="28"/>
      <c r="M484" s="28"/>
      <c r="N484" s="28"/>
      <c r="O484" s="29"/>
      <c r="P484" s="29"/>
      <c r="Q484" s="29"/>
      <c r="R484" s="29"/>
      <c r="S484" s="29"/>
      <c r="T484" s="29"/>
      <c r="U484" s="30"/>
      <c r="V484" s="30"/>
      <c r="W484" s="30"/>
      <c r="X484" s="30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30"/>
      <c r="AX484" s="30"/>
      <c r="AY484" s="30"/>
      <c r="AZ484" s="28"/>
      <c r="BA484" s="28"/>
      <c r="BB484" s="28"/>
      <c r="BC484" s="28"/>
      <c r="BD484" s="28"/>
      <c r="BE484" s="29"/>
      <c r="BF484" s="31"/>
      <c r="BG484" s="32"/>
      <c r="BH484" s="22">
        <f>SUM(K484:BE484)+COUNTIF(K484:BE484,"x")</f>
        <v>0</v>
      </c>
      <c r="BI484" s="22">
        <f>SUM(K484:BE484)+COUNTIF(K484:BE484,"x")+COUNTIF(K484:BE484,"e")</f>
        <v>0</v>
      </c>
      <c r="BJ484" s="33"/>
    </row>
    <row r="485" spans="1:62" s="22" customFormat="1" ht="21.75" customHeight="1" thickBot="1">
      <c r="A485" s="25"/>
      <c r="B485" s="25"/>
      <c r="C485" s="25"/>
      <c r="D485" s="25"/>
      <c r="E485" s="25"/>
      <c r="F485" s="164" t="s">
        <v>1284</v>
      </c>
      <c r="G485" s="164"/>
      <c r="H485" s="164"/>
      <c r="I485" s="39"/>
      <c r="J485" s="37"/>
      <c r="K485" s="28"/>
      <c r="L485" s="28"/>
      <c r="M485" s="28"/>
      <c r="N485" s="28"/>
      <c r="O485" s="29"/>
      <c r="P485" s="29"/>
      <c r="Q485" s="29"/>
      <c r="R485" s="29"/>
      <c r="S485" s="29"/>
      <c r="T485" s="29"/>
      <c r="U485" s="30"/>
      <c r="V485" s="30"/>
      <c r="W485" s="30"/>
      <c r="X485" s="30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30"/>
      <c r="AX485" s="30"/>
      <c r="AY485" s="30"/>
      <c r="AZ485" s="28"/>
      <c r="BA485" s="28"/>
      <c r="BB485" s="28"/>
      <c r="BC485" s="28"/>
      <c r="BD485" s="28"/>
      <c r="BE485" s="29"/>
      <c r="BF485" s="31"/>
      <c r="BG485" s="32"/>
      <c r="BH485" s="22">
        <f>SUM(K485:BE485)+COUNTIF(K485:BE485,"x")</f>
        <v>0</v>
      </c>
      <c r="BI485" s="22">
        <f>SUM(K485:BE485)+COUNTIF(K485:BE485,"x")+COUNTIF(K485:BE485,"e")</f>
        <v>0</v>
      </c>
      <c r="BJ485" s="33"/>
    </row>
    <row r="486" spans="1:62" s="22" customFormat="1" ht="21.75" customHeight="1" thickBot="1">
      <c r="A486" s="25"/>
      <c r="B486" s="25"/>
      <c r="C486" s="25"/>
      <c r="D486" s="25"/>
      <c r="E486" s="25"/>
      <c r="F486" s="34" t="s">
        <v>1285</v>
      </c>
      <c r="G486" s="34" t="s">
        <v>1286</v>
      </c>
      <c r="H486" s="35" t="s">
        <v>1287</v>
      </c>
      <c r="I486" s="36"/>
      <c r="J486" s="37" t="s">
        <v>135</v>
      </c>
      <c r="K486" s="28"/>
      <c r="L486" s="28"/>
      <c r="M486" s="28"/>
      <c r="N486" s="28"/>
      <c r="O486" s="29"/>
      <c r="P486" s="29"/>
      <c r="Q486" s="29"/>
      <c r="R486" s="29"/>
      <c r="S486" s="29"/>
      <c r="T486" s="29"/>
      <c r="U486" s="30"/>
      <c r="V486" s="30"/>
      <c r="W486" s="30"/>
      <c r="X486" s="30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30"/>
      <c r="AX486" s="30"/>
      <c r="AY486" s="30"/>
      <c r="AZ486" s="28"/>
      <c r="BA486" s="28"/>
      <c r="BB486" s="28"/>
      <c r="BC486" s="28"/>
      <c r="BD486" s="28"/>
      <c r="BE486" s="29"/>
      <c r="BF486" s="31">
        <f>SUM(K486:BE486)+COUNTIF(K486:BE486,"x")+COUNTIF(K486:BE486,"e")+COUNTIF(K486:BE486,"t")</f>
        <v>0</v>
      </c>
      <c r="BG486" s="32"/>
      <c r="BH486" s="22">
        <f>SUM(K486:BE486)+COUNTIF(K486:BE486,"x")</f>
        <v>0</v>
      </c>
      <c r="BI486" s="22">
        <f>SUM(K486:BE486)+COUNTIF(K486:BE486,"x")+COUNTIF(K486:BE486,"e")</f>
        <v>0</v>
      </c>
      <c r="BJ486" s="33"/>
    </row>
    <row r="487" spans="1:62" s="22" customFormat="1" ht="21.75" customHeight="1" thickBot="1">
      <c r="A487" s="25" t="s">
        <v>64</v>
      </c>
      <c r="B487" s="25" t="s">
        <v>64</v>
      </c>
      <c r="C487" s="25" t="s">
        <v>64</v>
      </c>
      <c r="D487" s="25" t="s">
        <v>64</v>
      </c>
      <c r="E487" s="25" t="s">
        <v>64</v>
      </c>
      <c r="F487" s="34" t="s">
        <v>1288</v>
      </c>
      <c r="G487" s="34" t="s">
        <v>1289</v>
      </c>
      <c r="H487" s="35" t="s">
        <v>1290</v>
      </c>
      <c r="I487" s="36"/>
      <c r="J487" s="37"/>
      <c r="K487" s="28">
        <v>10</v>
      </c>
      <c r="L487" s="28"/>
      <c r="M487" s="28"/>
      <c r="N487" s="28">
        <v>10</v>
      </c>
      <c r="O487" s="29"/>
      <c r="P487" s="29">
        <v>10</v>
      </c>
      <c r="Q487" s="29">
        <v>10</v>
      </c>
      <c r="R487" s="29"/>
      <c r="S487" s="29">
        <v>2</v>
      </c>
      <c r="T487" s="29"/>
      <c r="U487" s="30"/>
      <c r="V487" s="30">
        <v>9</v>
      </c>
      <c r="W487" s="30"/>
      <c r="X487" s="30"/>
      <c r="Y487" s="28"/>
      <c r="Z487" s="28">
        <v>2</v>
      </c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9"/>
      <c r="AL487" s="29">
        <v>1</v>
      </c>
      <c r="AM487" s="29"/>
      <c r="AN487" s="29">
        <v>3</v>
      </c>
      <c r="AO487" s="29">
        <v>1</v>
      </c>
      <c r="AP487" s="29"/>
      <c r="AQ487" s="29"/>
      <c r="AR487" s="29"/>
      <c r="AS487" s="29"/>
      <c r="AT487" s="29">
        <v>4</v>
      </c>
      <c r="AU487" s="29"/>
      <c r="AV487" s="29">
        <v>3</v>
      </c>
      <c r="AW487" s="30">
        <v>3</v>
      </c>
      <c r="AX487" s="30">
        <v>3</v>
      </c>
      <c r="AY487" s="30">
        <v>2</v>
      </c>
      <c r="AZ487" s="28"/>
      <c r="BA487" s="28"/>
      <c r="BB487" s="28"/>
      <c r="BC487" s="28"/>
      <c r="BD487" s="28"/>
      <c r="BE487" s="29">
        <v>6</v>
      </c>
      <c r="BF487" s="31">
        <f>SUM(K487:BE487)+COUNTIF(K487:BE487,"x")+COUNTIF(K487:BE487,"e")+COUNTIF(K487:BE487,"t")</f>
        <v>79</v>
      </c>
      <c r="BG487" s="32"/>
      <c r="BH487" s="22">
        <f>SUM(K487:BE487)+COUNTIF(K487:BE487,"x")</f>
        <v>79</v>
      </c>
      <c r="BI487" s="22">
        <f>SUM(K487:BE487)+COUNTIF(K487:BE487,"x")+COUNTIF(K487:BE487,"e")</f>
        <v>79</v>
      </c>
      <c r="BJ487" s="33"/>
    </row>
    <row r="488" spans="1:62" s="22" customFormat="1" ht="21.75" customHeight="1" thickBot="1">
      <c r="A488" s="25"/>
      <c r="B488" s="25" t="s">
        <v>64</v>
      </c>
      <c r="C488" s="25" t="s">
        <v>64</v>
      </c>
      <c r="D488" s="25" t="s">
        <v>64</v>
      </c>
      <c r="E488" s="25" t="s">
        <v>64</v>
      </c>
      <c r="F488" s="34" t="s">
        <v>1291</v>
      </c>
      <c r="G488" s="34" t="s">
        <v>1292</v>
      </c>
      <c r="H488" s="35" t="s">
        <v>1293</v>
      </c>
      <c r="I488" s="36" t="s">
        <v>1294</v>
      </c>
      <c r="J488" s="37"/>
      <c r="K488" s="28">
        <v>2</v>
      </c>
      <c r="L488" s="28"/>
      <c r="M488" s="28"/>
      <c r="N488" s="28"/>
      <c r="O488" s="29"/>
      <c r="P488" s="29">
        <v>1</v>
      </c>
      <c r="Q488" s="29">
        <v>1</v>
      </c>
      <c r="R488" s="29"/>
      <c r="S488" s="29">
        <v>1</v>
      </c>
      <c r="T488" s="29"/>
      <c r="U488" s="30"/>
      <c r="V488" s="30"/>
      <c r="W488" s="30"/>
      <c r="X488" s="30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30"/>
      <c r="AX488" s="30"/>
      <c r="AY488" s="30">
        <v>2</v>
      </c>
      <c r="AZ488" s="28"/>
      <c r="BA488" s="28"/>
      <c r="BB488" s="28"/>
      <c r="BC488" s="28"/>
      <c r="BD488" s="28"/>
      <c r="BE488" s="29"/>
      <c r="BF488" s="31">
        <f>SUM(K488:BE488)+COUNTIF(K488:BE488,"x")+COUNTIF(K488:BE488,"e")+COUNTIF(K488:BE488,"t")</f>
        <v>7</v>
      </c>
      <c r="BG488" s="32"/>
      <c r="BH488" s="22">
        <f>SUM(K488:BE488)+COUNTIF(K488:BE488,"x")</f>
        <v>7</v>
      </c>
      <c r="BI488" s="22">
        <f>SUM(K488:BE488)+COUNTIF(K488:BE488,"x")+COUNTIF(K488:BE488,"e")</f>
        <v>7</v>
      </c>
      <c r="BJ488" s="33"/>
    </row>
    <row r="489" spans="1:62" s="22" customFormat="1" ht="21.75" customHeight="1" thickBot="1">
      <c r="A489" s="25" t="s">
        <v>64</v>
      </c>
      <c r="B489" s="25" t="s">
        <v>64</v>
      </c>
      <c r="C489" s="25" t="s">
        <v>64</v>
      </c>
      <c r="D489" s="25" t="s">
        <v>64</v>
      </c>
      <c r="E489" s="25" t="s">
        <v>64</v>
      </c>
      <c r="F489" s="34" t="s">
        <v>1295</v>
      </c>
      <c r="G489" s="34" t="s">
        <v>1296</v>
      </c>
      <c r="H489" s="35" t="s">
        <v>1297</v>
      </c>
      <c r="I489" s="36"/>
      <c r="J489" s="37"/>
      <c r="K489" s="28"/>
      <c r="L489" s="28"/>
      <c r="M489" s="28"/>
      <c r="N489" s="28"/>
      <c r="O489" s="29"/>
      <c r="P489" s="29"/>
      <c r="Q489" s="29"/>
      <c r="R489" s="29"/>
      <c r="S489" s="29"/>
      <c r="T489" s="29"/>
      <c r="U489" s="30"/>
      <c r="V489" s="30"/>
      <c r="W489" s="30"/>
      <c r="X489" s="30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9"/>
      <c r="AL489" s="29"/>
      <c r="AM489" s="29"/>
      <c r="AN489" s="29"/>
      <c r="AO489" s="29"/>
      <c r="AP489" s="29"/>
      <c r="AQ489" s="29">
        <v>2</v>
      </c>
      <c r="AR489" s="29">
        <v>2</v>
      </c>
      <c r="AS489" s="29"/>
      <c r="AT489" s="29"/>
      <c r="AU489" s="29"/>
      <c r="AV489" s="29"/>
      <c r="AW489" s="30">
        <v>1</v>
      </c>
      <c r="AX489" s="30">
        <v>2</v>
      </c>
      <c r="AY489" s="30"/>
      <c r="AZ489" s="28"/>
      <c r="BA489" s="28"/>
      <c r="BB489" s="28"/>
      <c r="BC489" s="28"/>
      <c r="BD489" s="28"/>
      <c r="BE489" s="29"/>
      <c r="BF489" s="31">
        <f>SUM(K489:BE489)+COUNTIF(K489:BE489,"x")+COUNTIF(K489:BE489,"e")+COUNTIF(K489:BE489,"t")</f>
        <v>7</v>
      </c>
      <c r="BG489" s="32"/>
      <c r="BH489" s="22">
        <f>SUM(K489:BE489)+COUNTIF(K489:BE489,"x")</f>
        <v>7</v>
      </c>
      <c r="BI489" s="22">
        <f>SUM(K489:BE489)+COUNTIF(K489:BE489,"x")+COUNTIF(K489:BE489,"e")</f>
        <v>7</v>
      </c>
      <c r="BJ489" s="33"/>
    </row>
    <row r="490" spans="1:62" s="22" customFormat="1" ht="21.75" customHeight="1" thickBot="1">
      <c r="A490" s="25" t="s">
        <v>64</v>
      </c>
      <c r="B490" s="25" t="s">
        <v>64</v>
      </c>
      <c r="C490" s="25" t="s">
        <v>64</v>
      </c>
      <c r="D490" s="25" t="s">
        <v>64</v>
      </c>
      <c r="E490" s="25" t="s">
        <v>64</v>
      </c>
      <c r="F490" s="34" t="s">
        <v>1298</v>
      </c>
      <c r="G490" s="34" t="s">
        <v>1299</v>
      </c>
      <c r="H490" s="35" t="s">
        <v>1300</v>
      </c>
      <c r="I490" s="36"/>
      <c r="J490" s="37"/>
      <c r="K490" s="28"/>
      <c r="L490" s="28"/>
      <c r="M490" s="28"/>
      <c r="N490" s="28"/>
      <c r="O490" s="29"/>
      <c r="P490" s="29"/>
      <c r="Q490" s="29"/>
      <c r="R490" s="29"/>
      <c r="S490" s="29"/>
      <c r="T490" s="29"/>
      <c r="U490" s="30"/>
      <c r="V490" s="30">
        <v>1</v>
      </c>
      <c r="W490" s="30"/>
      <c r="X490" s="30"/>
      <c r="Y490" s="28"/>
      <c r="Z490" s="28">
        <v>1</v>
      </c>
      <c r="AA490" s="28"/>
      <c r="AB490" s="28">
        <v>2</v>
      </c>
      <c r="AC490" s="28"/>
      <c r="AD490" s="28"/>
      <c r="AE490" s="28"/>
      <c r="AF490" s="28"/>
      <c r="AG490" s="28"/>
      <c r="AH490" s="28"/>
      <c r="AI490" s="28"/>
      <c r="AJ490" s="28"/>
      <c r="AK490" s="29">
        <v>1</v>
      </c>
      <c r="AL490" s="29">
        <v>1</v>
      </c>
      <c r="AM490" s="29">
        <v>1</v>
      </c>
      <c r="AN490" s="29"/>
      <c r="AO490" s="29"/>
      <c r="AP490" s="29"/>
      <c r="AQ490" s="29"/>
      <c r="AR490" s="29">
        <v>1</v>
      </c>
      <c r="AS490" s="29"/>
      <c r="AT490" s="29"/>
      <c r="AU490" s="29"/>
      <c r="AV490" s="29"/>
      <c r="AW490" s="30"/>
      <c r="AX490" s="30"/>
      <c r="AY490" s="30"/>
      <c r="AZ490" s="28"/>
      <c r="BA490" s="28"/>
      <c r="BB490" s="28"/>
      <c r="BC490" s="28"/>
      <c r="BD490" s="28"/>
      <c r="BE490" s="29"/>
      <c r="BF490" s="31">
        <f>SUM(K490:BE490)+COUNTIF(K490:BE490,"x")+COUNTIF(K490:BE490,"e")+COUNTIF(K490:BE490,"t")</f>
        <v>8</v>
      </c>
      <c r="BG490" s="32"/>
      <c r="BH490" s="22">
        <f>SUM(K490:BE490)+COUNTIF(K490:BE490,"x")</f>
        <v>8</v>
      </c>
      <c r="BI490" s="22">
        <f>SUM(K490:BE490)+COUNTIF(K490:BE490,"x")+COUNTIF(K490:BE490,"e")</f>
        <v>8</v>
      </c>
      <c r="BJ490" s="33"/>
    </row>
    <row r="491" spans="1:62" s="22" customFormat="1" ht="21.75" customHeight="1" thickBot="1">
      <c r="A491" s="25"/>
      <c r="B491" s="25"/>
      <c r="C491" s="25"/>
      <c r="D491" s="25"/>
      <c r="E491" s="25"/>
      <c r="F491" s="38"/>
      <c r="G491" s="165"/>
      <c r="H491" s="165"/>
      <c r="I491" s="36"/>
      <c r="J491" s="37"/>
      <c r="K491" s="28"/>
      <c r="L491" s="28"/>
      <c r="M491" s="28"/>
      <c r="N491" s="28"/>
      <c r="O491" s="29"/>
      <c r="P491" s="29"/>
      <c r="Q491" s="29"/>
      <c r="R491" s="29"/>
      <c r="S491" s="29"/>
      <c r="T491" s="29"/>
      <c r="U491" s="30"/>
      <c r="V491" s="30"/>
      <c r="W491" s="30"/>
      <c r="X491" s="30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30"/>
      <c r="AX491" s="30"/>
      <c r="AY491" s="30"/>
      <c r="AZ491" s="28"/>
      <c r="BA491" s="28"/>
      <c r="BB491" s="28"/>
      <c r="BC491" s="28"/>
      <c r="BD491" s="28"/>
      <c r="BE491" s="29"/>
      <c r="BF491" s="31"/>
      <c r="BG491" s="32"/>
      <c r="BH491" s="22">
        <f>SUM(K491:BE491)+COUNTIF(K491:BE491,"x")</f>
        <v>0</v>
      </c>
      <c r="BI491" s="22">
        <f>SUM(K491:BE491)+COUNTIF(K491:BE491,"x")+COUNTIF(K491:BE491,"e")</f>
        <v>0</v>
      </c>
      <c r="BJ491" s="33"/>
    </row>
    <row r="492" spans="1:62" s="22" customFormat="1" ht="21.75" customHeight="1" thickBot="1">
      <c r="A492" s="25"/>
      <c r="B492" s="25"/>
      <c r="C492" s="25"/>
      <c r="D492" s="25"/>
      <c r="E492" s="25"/>
      <c r="F492" s="164" t="s">
        <v>1301</v>
      </c>
      <c r="G492" s="164"/>
      <c r="H492" s="164"/>
      <c r="I492" s="39"/>
      <c r="J492" s="37"/>
      <c r="K492" s="28"/>
      <c r="L492" s="28"/>
      <c r="M492" s="28"/>
      <c r="N492" s="28"/>
      <c r="O492" s="29"/>
      <c r="P492" s="29"/>
      <c r="Q492" s="29"/>
      <c r="R492" s="29"/>
      <c r="S492" s="29"/>
      <c r="T492" s="29"/>
      <c r="U492" s="30"/>
      <c r="V492" s="30"/>
      <c r="W492" s="30"/>
      <c r="X492" s="30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30"/>
      <c r="AX492" s="30"/>
      <c r="AY492" s="30"/>
      <c r="AZ492" s="28"/>
      <c r="BA492" s="28"/>
      <c r="BB492" s="28"/>
      <c r="BC492" s="28"/>
      <c r="BD492" s="28"/>
      <c r="BE492" s="29"/>
      <c r="BF492" s="31"/>
      <c r="BG492" s="32"/>
      <c r="BH492" s="22">
        <f>SUM(K492:BE492)+COUNTIF(K492:BE492,"x")</f>
        <v>0</v>
      </c>
      <c r="BI492" s="22">
        <f>SUM(K492:BE492)+COUNTIF(K492:BE492,"x")+COUNTIF(K492:BE492,"e")</f>
        <v>0</v>
      </c>
      <c r="BJ492" s="33"/>
    </row>
    <row r="493" spans="1:62" s="22" customFormat="1" ht="21.75" customHeight="1" thickBot="1">
      <c r="A493" s="25" t="s">
        <v>64</v>
      </c>
      <c r="B493" s="25" t="s">
        <v>64</v>
      </c>
      <c r="C493" s="25" t="s">
        <v>64</v>
      </c>
      <c r="D493" s="25" t="s">
        <v>64</v>
      </c>
      <c r="E493" s="25" t="s">
        <v>64</v>
      </c>
      <c r="F493" s="34" t="s">
        <v>1302</v>
      </c>
      <c r="G493" s="34" t="s">
        <v>1303</v>
      </c>
      <c r="H493" s="35" t="s">
        <v>1304</v>
      </c>
      <c r="I493" s="36" t="s">
        <v>1305</v>
      </c>
      <c r="J493" s="37"/>
      <c r="K493" s="28">
        <v>5</v>
      </c>
      <c r="L493" s="28"/>
      <c r="M493" s="28"/>
      <c r="N493" s="28"/>
      <c r="O493" s="29"/>
      <c r="P493" s="29"/>
      <c r="Q493" s="29">
        <v>7</v>
      </c>
      <c r="R493" s="29"/>
      <c r="S493" s="29"/>
      <c r="T493" s="29"/>
      <c r="U493" s="30"/>
      <c r="V493" s="30">
        <v>5</v>
      </c>
      <c r="W493" s="30"/>
      <c r="X493" s="30"/>
      <c r="Y493" s="28"/>
      <c r="Z493" s="28" t="s">
        <v>354</v>
      </c>
      <c r="AA493" s="28">
        <v>4</v>
      </c>
      <c r="AB493" s="28"/>
      <c r="AC493" s="28"/>
      <c r="AD493" s="28"/>
      <c r="AE493" s="28"/>
      <c r="AF493" s="28"/>
      <c r="AG493" s="28"/>
      <c r="AH493" s="28"/>
      <c r="AI493" s="28"/>
      <c r="AJ493" s="28"/>
      <c r="AK493" s="29"/>
      <c r="AL493" s="29"/>
      <c r="AM493" s="29"/>
      <c r="AN493" s="29"/>
      <c r="AO493" s="29"/>
      <c r="AP493" s="29"/>
      <c r="AQ493" s="29">
        <v>8</v>
      </c>
      <c r="AR493" s="29"/>
      <c r="AS493" s="29"/>
      <c r="AT493" s="29"/>
      <c r="AU493" s="29"/>
      <c r="AV493" s="29"/>
      <c r="AW493" s="30">
        <v>2</v>
      </c>
      <c r="AX493" s="30">
        <v>6</v>
      </c>
      <c r="AY493" s="30">
        <v>2</v>
      </c>
      <c r="AZ493" s="28"/>
      <c r="BA493" s="28"/>
      <c r="BB493" s="28"/>
      <c r="BC493" s="28"/>
      <c r="BD493" s="28"/>
      <c r="BE493" s="29"/>
      <c r="BF493" s="31">
        <f>SUM(K493:BE493)+COUNTIF(K493:BE493,"x")+COUNTIF(K493:BE493,"e")+COUNTIF(K493:BE493,"t")</f>
        <v>40</v>
      </c>
      <c r="BG493" s="32"/>
      <c r="BH493" s="22">
        <f>SUM(K493:BE493)+COUNTIF(K493:BE493,"x")</f>
        <v>39</v>
      </c>
      <c r="BI493" s="22">
        <f>SUM(K493:BE493)+COUNTIF(K493:BE493,"x")+COUNTIF(K493:BE493,"e")</f>
        <v>40</v>
      </c>
      <c r="BJ493" s="33"/>
    </row>
    <row r="494" spans="1:62" s="22" customFormat="1" ht="21.75" customHeight="1" thickBot="1">
      <c r="A494" s="25" t="s">
        <v>64</v>
      </c>
      <c r="B494" s="25" t="s">
        <v>64</v>
      </c>
      <c r="C494" s="25" t="s">
        <v>64</v>
      </c>
      <c r="D494" s="25" t="s">
        <v>64</v>
      </c>
      <c r="E494" s="25"/>
      <c r="F494" s="34" t="s">
        <v>1306</v>
      </c>
      <c r="G494" s="34" t="s">
        <v>1307</v>
      </c>
      <c r="H494" s="35" t="s">
        <v>1308</v>
      </c>
      <c r="I494" s="36" t="s">
        <v>1309</v>
      </c>
      <c r="J494" s="37"/>
      <c r="K494" s="28"/>
      <c r="L494" s="28"/>
      <c r="M494" s="28"/>
      <c r="N494" s="28"/>
      <c r="O494" s="29"/>
      <c r="P494" s="29"/>
      <c r="Q494" s="29"/>
      <c r="R494" s="29"/>
      <c r="S494" s="29"/>
      <c r="T494" s="29"/>
      <c r="U494" s="30"/>
      <c r="V494" s="30"/>
      <c r="W494" s="30"/>
      <c r="X494" s="30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30"/>
      <c r="AX494" s="30"/>
      <c r="AY494" s="30"/>
      <c r="AZ494" s="28"/>
      <c r="BA494" s="28"/>
      <c r="BB494" s="28"/>
      <c r="BC494" s="28"/>
      <c r="BD494" s="28"/>
      <c r="BE494" s="29"/>
      <c r="BF494" s="31">
        <f>SUM(K494:BE494)+COUNTIF(K494:BE494,"x")+COUNTIF(K494:BE494,"e")+COUNTIF(K494:BE494,"t")</f>
        <v>0</v>
      </c>
      <c r="BG494" s="32"/>
      <c r="BH494" s="22">
        <f>SUM(K494:BE494)+COUNTIF(K494:BE494,"x")</f>
        <v>0</v>
      </c>
      <c r="BI494" s="22">
        <f>SUM(K494:BE494)+COUNTIF(K494:BE494,"x")+COUNTIF(K494:BE494,"e")</f>
        <v>0</v>
      </c>
      <c r="BJ494" s="33"/>
    </row>
    <row r="495" spans="1:62" s="22" customFormat="1" ht="21.75" customHeight="1" thickBot="1">
      <c r="A495" s="25"/>
      <c r="B495" s="25"/>
      <c r="C495" s="25"/>
      <c r="D495" s="25"/>
      <c r="E495" s="25"/>
      <c r="F495" s="38"/>
      <c r="G495" s="165"/>
      <c r="H495" s="165"/>
      <c r="I495" s="36"/>
      <c r="J495" s="37"/>
      <c r="K495" s="28"/>
      <c r="L495" s="28"/>
      <c r="M495" s="28"/>
      <c r="N495" s="28"/>
      <c r="O495" s="29"/>
      <c r="P495" s="29"/>
      <c r="Q495" s="29"/>
      <c r="R495" s="29"/>
      <c r="S495" s="29"/>
      <c r="T495" s="29"/>
      <c r="U495" s="30"/>
      <c r="V495" s="30"/>
      <c r="W495" s="30"/>
      <c r="X495" s="30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30"/>
      <c r="AX495" s="30"/>
      <c r="AY495" s="30"/>
      <c r="AZ495" s="28"/>
      <c r="BA495" s="28"/>
      <c r="BB495" s="28"/>
      <c r="BC495" s="28"/>
      <c r="BD495" s="28"/>
      <c r="BE495" s="29"/>
      <c r="BF495" s="31"/>
      <c r="BG495" s="32"/>
      <c r="BH495" s="22">
        <f>SUM(K495:BE495)+COUNTIF(K495:BE495,"x")</f>
        <v>0</v>
      </c>
      <c r="BI495" s="22">
        <f>SUM(K495:BE495)+COUNTIF(K495:BE495,"x")+COUNTIF(K495:BE495,"e")</f>
        <v>0</v>
      </c>
      <c r="BJ495" s="33"/>
    </row>
    <row r="496" spans="1:62" s="22" customFormat="1" ht="21.75" customHeight="1" thickBot="1">
      <c r="A496" s="25"/>
      <c r="B496" s="25"/>
      <c r="C496" s="25"/>
      <c r="D496" s="25"/>
      <c r="E496" s="25"/>
      <c r="F496" s="164" t="s">
        <v>1310</v>
      </c>
      <c r="G496" s="164"/>
      <c r="H496" s="164"/>
      <c r="I496" s="39"/>
      <c r="J496" s="37"/>
      <c r="K496" s="28"/>
      <c r="L496" s="28"/>
      <c r="M496" s="28"/>
      <c r="N496" s="28"/>
      <c r="O496" s="29"/>
      <c r="P496" s="29"/>
      <c r="Q496" s="29"/>
      <c r="R496" s="29"/>
      <c r="S496" s="29"/>
      <c r="T496" s="29"/>
      <c r="U496" s="30"/>
      <c r="V496" s="30"/>
      <c r="W496" s="30"/>
      <c r="X496" s="30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30"/>
      <c r="AX496" s="30"/>
      <c r="AY496" s="30"/>
      <c r="AZ496" s="28"/>
      <c r="BA496" s="28"/>
      <c r="BB496" s="28"/>
      <c r="BC496" s="28"/>
      <c r="BD496" s="28"/>
      <c r="BE496" s="29"/>
      <c r="BF496" s="31"/>
      <c r="BG496" s="32"/>
      <c r="BH496" s="22">
        <f>SUM(K496:BE496)+COUNTIF(K496:BE496,"x")</f>
        <v>0</v>
      </c>
      <c r="BI496" s="22">
        <f>SUM(K496:BE496)+COUNTIF(K496:BE496,"x")+COUNTIF(K496:BE496,"e")</f>
        <v>0</v>
      </c>
      <c r="BJ496" s="33"/>
    </row>
    <row r="497" spans="1:62" s="22" customFormat="1" ht="21.75" customHeight="1" thickBot="1">
      <c r="A497" s="25" t="s">
        <v>64</v>
      </c>
      <c r="B497" s="25" t="s">
        <v>64</v>
      </c>
      <c r="C497" s="25" t="s">
        <v>64</v>
      </c>
      <c r="D497" s="25" t="s">
        <v>64</v>
      </c>
      <c r="E497" s="25" t="s">
        <v>64</v>
      </c>
      <c r="F497" s="34" t="s">
        <v>1311</v>
      </c>
      <c r="G497" s="34" t="s">
        <v>1312</v>
      </c>
      <c r="H497" s="35" t="s">
        <v>1313</v>
      </c>
      <c r="I497" s="36" t="s">
        <v>1314</v>
      </c>
      <c r="J497" s="37"/>
      <c r="K497" s="28"/>
      <c r="L497" s="28"/>
      <c r="M497" s="28"/>
      <c r="N497" s="28"/>
      <c r="O497" s="29"/>
      <c r="P497" s="29"/>
      <c r="Q497" s="29"/>
      <c r="R497" s="29"/>
      <c r="S497" s="29"/>
      <c r="T497" s="29"/>
      <c r="U497" s="30"/>
      <c r="V497" s="30">
        <v>2</v>
      </c>
      <c r="W497" s="30"/>
      <c r="X497" s="30"/>
      <c r="Y497" s="28"/>
      <c r="Z497" s="28"/>
      <c r="AA497" s="28"/>
      <c r="AB497" s="28"/>
      <c r="AC497" s="28"/>
      <c r="AD497" s="28">
        <v>2</v>
      </c>
      <c r="AE497" s="28"/>
      <c r="AF497" s="28"/>
      <c r="AG497" s="28"/>
      <c r="AH497" s="28"/>
      <c r="AI497" s="28">
        <v>1</v>
      </c>
      <c r="AJ497" s="28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>
        <v>4</v>
      </c>
      <c r="AU497" s="29">
        <v>5</v>
      </c>
      <c r="AV497" s="29"/>
      <c r="AW497" s="30"/>
      <c r="AX497" s="30"/>
      <c r="AY497" s="30"/>
      <c r="AZ497" s="28"/>
      <c r="BA497" s="28"/>
      <c r="BB497" s="28"/>
      <c r="BC497" s="28"/>
      <c r="BD497" s="28"/>
      <c r="BE497" s="29"/>
      <c r="BF497" s="31">
        <f>SUM(K497:BE497)+COUNTIF(K497:BE497,"x")+COUNTIF(K497:BE497,"e")+COUNTIF(K497:BE497,"t")</f>
        <v>14</v>
      </c>
      <c r="BG497" s="32"/>
      <c r="BH497" s="22">
        <f>SUM(K497:BE497)+COUNTIF(K497:BE497,"x")</f>
        <v>14</v>
      </c>
      <c r="BI497" s="22">
        <f>SUM(K497:BE497)+COUNTIF(K497:BE497,"x")+COUNTIF(K497:BE497,"e")</f>
        <v>14</v>
      </c>
      <c r="BJ497" s="33"/>
    </row>
    <row r="498" spans="1:62" s="22" customFormat="1" ht="21.75" customHeight="1" thickBot="1">
      <c r="A498" s="25"/>
      <c r="B498" s="25"/>
      <c r="C498" s="25"/>
      <c r="D498" s="25"/>
      <c r="E498" s="25"/>
      <c r="F498" s="38"/>
      <c r="G498" s="165"/>
      <c r="H498" s="165"/>
      <c r="I498" s="36"/>
      <c r="J498" s="37"/>
      <c r="K498" s="28"/>
      <c r="L498" s="28"/>
      <c r="M498" s="28"/>
      <c r="N498" s="28"/>
      <c r="O498" s="29"/>
      <c r="P498" s="29"/>
      <c r="Q498" s="29"/>
      <c r="R498" s="29"/>
      <c r="S498" s="29"/>
      <c r="T498" s="29"/>
      <c r="U498" s="30"/>
      <c r="V498" s="30"/>
      <c r="W498" s="30"/>
      <c r="X498" s="30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30"/>
      <c r="AX498" s="30"/>
      <c r="AY498" s="30"/>
      <c r="AZ498" s="28"/>
      <c r="BA498" s="28"/>
      <c r="BB498" s="28"/>
      <c r="BC498" s="28"/>
      <c r="BD498" s="28"/>
      <c r="BE498" s="29"/>
      <c r="BF498" s="31"/>
      <c r="BG498" s="32"/>
      <c r="BH498" s="22">
        <f>SUM(K498:BE498)+COUNTIF(K498:BE498,"x")</f>
        <v>0</v>
      </c>
      <c r="BI498" s="22">
        <f>SUM(K498:BE498)+COUNTIF(K498:BE498,"x")+COUNTIF(K498:BE498,"e")</f>
        <v>0</v>
      </c>
      <c r="BJ498" s="33"/>
    </row>
    <row r="499" spans="1:62" s="22" customFormat="1" ht="21.75" customHeight="1" thickBot="1">
      <c r="A499" s="25"/>
      <c r="B499" s="25"/>
      <c r="C499" s="25"/>
      <c r="D499" s="25"/>
      <c r="E499" s="25"/>
      <c r="F499" s="164" t="s">
        <v>1315</v>
      </c>
      <c r="G499" s="164"/>
      <c r="H499" s="164"/>
      <c r="I499" s="39"/>
      <c r="J499" s="37"/>
      <c r="K499" s="28"/>
      <c r="L499" s="28"/>
      <c r="M499" s="28"/>
      <c r="N499" s="28"/>
      <c r="O499" s="29"/>
      <c r="P499" s="29"/>
      <c r="Q499" s="29"/>
      <c r="R499" s="29"/>
      <c r="S499" s="29"/>
      <c r="T499" s="29"/>
      <c r="U499" s="30"/>
      <c r="V499" s="30"/>
      <c r="W499" s="30"/>
      <c r="X499" s="30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30"/>
      <c r="AX499" s="30"/>
      <c r="AY499" s="30"/>
      <c r="AZ499" s="28"/>
      <c r="BA499" s="28"/>
      <c r="BB499" s="28"/>
      <c r="BC499" s="28"/>
      <c r="BD499" s="28"/>
      <c r="BE499" s="29"/>
      <c r="BF499" s="31"/>
      <c r="BG499" s="32"/>
      <c r="BH499" s="22">
        <f>SUM(K499:BE499)+COUNTIF(K499:BE499,"x")</f>
        <v>0</v>
      </c>
      <c r="BI499" s="22">
        <f>SUM(K499:BE499)+COUNTIF(K499:BE499,"x")+COUNTIF(K499:BE499,"e")</f>
        <v>0</v>
      </c>
      <c r="BJ499" s="33"/>
    </row>
    <row r="500" spans="1:62" s="22" customFormat="1" ht="21.75" customHeight="1" thickBot="1">
      <c r="A500" s="25"/>
      <c r="B500" s="25"/>
      <c r="C500" s="25"/>
      <c r="D500" s="25"/>
      <c r="E500" s="25"/>
      <c r="F500" s="34" t="s">
        <v>1316</v>
      </c>
      <c r="G500" s="34" t="s">
        <v>1317</v>
      </c>
      <c r="H500" s="35" t="s">
        <v>1318</v>
      </c>
      <c r="I500" s="36"/>
      <c r="J500" s="37"/>
      <c r="K500" s="28"/>
      <c r="L500" s="28"/>
      <c r="M500" s="28"/>
      <c r="N500" s="28"/>
      <c r="O500" s="29"/>
      <c r="P500" s="29"/>
      <c r="Q500" s="29"/>
      <c r="R500" s="29"/>
      <c r="S500" s="29"/>
      <c r="T500" s="29"/>
      <c r="U500" s="30"/>
      <c r="V500" s="30"/>
      <c r="W500" s="30"/>
      <c r="X500" s="30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30"/>
      <c r="AX500" s="30"/>
      <c r="AY500" s="30"/>
      <c r="AZ500" s="28"/>
      <c r="BA500" s="28"/>
      <c r="BB500" s="28"/>
      <c r="BC500" s="28"/>
      <c r="BD500" s="28"/>
      <c r="BE500" s="29"/>
      <c r="BF500" s="31">
        <f aca="true" t="shared" si="18" ref="BF500:BF505">SUM(K500:BE500)+COUNTIF(K500:BE500,"x")+COUNTIF(K500:BE500,"e")+COUNTIF(K500:BE500,"t")</f>
        <v>0</v>
      </c>
      <c r="BG500" s="32"/>
      <c r="BH500" s="22">
        <f>SUM(K500:BE500)+COUNTIF(K500:BE500,"x")</f>
        <v>0</v>
      </c>
      <c r="BI500" s="22">
        <f>SUM(K500:BE500)+COUNTIF(K500:BE500,"x")+COUNTIF(K500:BE500,"e")</f>
        <v>0</v>
      </c>
      <c r="BJ500" s="33"/>
    </row>
    <row r="501" spans="1:62" s="22" customFormat="1" ht="21.75" customHeight="1" thickBot="1">
      <c r="A501" s="25"/>
      <c r="B501" s="25"/>
      <c r="C501" s="25"/>
      <c r="D501" s="25"/>
      <c r="E501" s="25" t="s">
        <v>64</v>
      </c>
      <c r="F501" s="34" t="s">
        <v>1319</v>
      </c>
      <c r="G501" s="34" t="s">
        <v>1320</v>
      </c>
      <c r="H501" s="35" t="s">
        <v>1321</v>
      </c>
      <c r="I501" s="36"/>
      <c r="J501" s="37"/>
      <c r="K501" s="28"/>
      <c r="L501" s="28"/>
      <c r="M501" s="28"/>
      <c r="N501" s="28"/>
      <c r="O501" s="29"/>
      <c r="P501" s="29"/>
      <c r="Q501" s="29"/>
      <c r="R501" s="29"/>
      <c r="S501" s="29"/>
      <c r="T501" s="29"/>
      <c r="U501" s="30"/>
      <c r="V501" s="30"/>
      <c r="W501" s="30"/>
      <c r="X501" s="30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30"/>
      <c r="AX501" s="30"/>
      <c r="AY501" s="30"/>
      <c r="AZ501" s="28"/>
      <c r="BA501" s="28"/>
      <c r="BB501" s="28"/>
      <c r="BC501" s="28"/>
      <c r="BD501" s="28"/>
      <c r="BE501" s="29"/>
      <c r="BF501" s="31">
        <f t="shared" si="18"/>
        <v>0</v>
      </c>
      <c r="BG501" s="32"/>
      <c r="BH501" s="22">
        <f>SUM(K501:BE501)+COUNTIF(K501:BE501,"x")</f>
        <v>0</v>
      </c>
      <c r="BI501" s="22">
        <f>SUM(K501:BE501)+COUNTIF(K501:BE501,"x")+COUNTIF(K501:BE501,"e")</f>
        <v>0</v>
      </c>
      <c r="BJ501" s="33"/>
    </row>
    <row r="502" spans="1:62" s="22" customFormat="1" ht="21.75" customHeight="1" thickBot="1">
      <c r="A502" s="25" t="s">
        <v>64</v>
      </c>
      <c r="B502" s="25"/>
      <c r="C502" s="25" t="s">
        <v>64</v>
      </c>
      <c r="D502" s="25" t="s">
        <v>64</v>
      </c>
      <c r="E502" s="25" t="s">
        <v>64</v>
      </c>
      <c r="F502" s="34" t="s">
        <v>1322</v>
      </c>
      <c r="G502" s="34" t="s">
        <v>1323</v>
      </c>
      <c r="H502" s="35" t="s">
        <v>1324</v>
      </c>
      <c r="I502" s="36"/>
      <c r="J502" s="37"/>
      <c r="K502" s="28"/>
      <c r="L502" s="28"/>
      <c r="M502" s="28"/>
      <c r="N502" s="28"/>
      <c r="O502" s="29">
        <v>1</v>
      </c>
      <c r="P502" s="29">
        <v>1</v>
      </c>
      <c r="Q502" s="29" t="s">
        <v>354</v>
      </c>
      <c r="R502" s="29"/>
      <c r="S502" s="29"/>
      <c r="T502" s="29" t="s">
        <v>354</v>
      </c>
      <c r="U502" s="30"/>
      <c r="V502" s="30"/>
      <c r="W502" s="30"/>
      <c r="X502" s="30"/>
      <c r="Y502" s="28"/>
      <c r="Z502" s="28"/>
      <c r="AA502" s="28" t="s">
        <v>354</v>
      </c>
      <c r="AB502" s="28"/>
      <c r="AC502" s="28"/>
      <c r="AD502" s="28"/>
      <c r="AE502" s="28"/>
      <c r="AF502" s="28"/>
      <c r="AG502" s="28"/>
      <c r="AH502" s="28"/>
      <c r="AI502" s="28"/>
      <c r="AJ502" s="28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30" t="s">
        <v>354</v>
      </c>
      <c r="AX502" s="30" t="s">
        <v>354</v>
      </c>
      <c r="AY502" s="30" t="s">
        <v>354</v>
      </c>
      <c r="AZ502" s="28"/>
      <c r="BA502" s="28"/>
      <c r="BB502" s="28"/>
      <c r="BC502" s="28" t="s">
        <v>354</v>
      </c>
      <c r="BD502" s="28"/>
      <c r="BE502" s="29"/>
      <c r="BF502" s="31">
        <f t="shared" si="18"/>
        <v>9</v>
      </c>
      <c r="BG502" s="32"/>
      <c r="BH502" s="22">
        <f>SUM(K502:BE502)+COUNTIF(K502:BE502,"x")</f>
        <v>2</v>
      </c>
      <c r="BI502" s="22">
        <f>SUM(K502:BE502)+COUNTIF(K502:BE502,"x")+COUNTIF(K502:BE502,"e")</f>
        <v>9</v>
      </c>
      <c r="BJ502" s="33"/>
    </row>
    <row r="503" spans="1:62" s="22" customFormat="1" ht="21.75" customHeight="1" thickBot="1">
      <c r="A503" s="25"/>
      <c r="B503" s="25"/>
      <c r="C503" s="25"/>
      <c r="D503" s="25"/>
      <c r="E503" s="25"/>
      <c r="F503" s="34" t="s">
        <v>1325</v>
      </c>
      <c r="G503" s="34" t="s">
        <v>1326</v>
      </c>
      <c r="H503" s="35" t="s">
        <v>1327</v>
      </c>
      <c r="I503" s="36"/>
      <c r="J503" s="37"/>
      <c r="K503" s="28"/>
      <c r="L503" s="28"/>
      <c r="M503" s="28"/>
      <c r="N503" s="28"/>
      <c r="O503" s="29"/>
      <c r="P503" s="29"/>
      <c r="Q503" s="29"/>
      <c r="R503" s="29"/>
      <c r="S503" s="29"/>
      <c r="T503" s="29"/>
      <c r="U503" s="30"/>
      <c r="V503" s="30"/>
      <c r="W503" s="30"/>
      <c r="X503" s="30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30"/>
      <c r="AX503" s="30"/>
      <c r="AY503" s="30"/>
      <c r="AZ503" s="28"/>
      <c r="BA503" s="28"/>
      <c r="BB503" s="28"/>
      <c r="BC503" s="28"/>
      <c r="BD503" s="28"/>
      <c r="BE503" s="29"/>
      <c r="BF503" s="31">
        <f t="shared" si="18"/>
        <v>0</v>
      </c>
      <c r="BG503" s="29"/>
      <c r="BH503" s="22">
        <f>SUM(K503:BE503)+COUNTIF(K503:BE503,"x")</f>
        <v>0</v>
      </c>
      <c r="BI503" s="22">
        <f>SUM(K503:BE503)+COUNTIF(K503:BE503,"x")+COUNTIF(K503:BE503,"e")</f>
        <v>0</v>
      </c>
      <c r="BJ503" s="33"/>
    </row>
    <row r="504" spans="1:62" s="22" customFormat="1" ht="21.75" customHeight="1" thickBot="1">
      <c r="A504" s="25"/>
      <c r="B504" s="25" t="s">
        <v>64</v>
      </c>
      <c r="C504" s="25" t="s">
        <v>64</v>
      </c>
      <c r="D504" s="25" t="s">
        <v>64</v>
      </c>
      <c r="E504" s="25"/>
      <c r="F504" s="34" t="s">
        <v>1328</v>
      </c>
      <c r="G504" s="34" t="s">
        <v>1329</v>
      </c>
      <c r="H504" s="35" t="s">
        <v>1330</v>
      </c>
      <c r="I504" s="36"/>
      <c r="J504" s="37"/>
      <c r="K504" s="28">
        <v>1</v>
      </c>
      <c r="L504" s="28" t="s">
        <v>354</v>
      </c>
      <c r="M504" s="28"/>
      <c r="N504" s="28">
        <v>1</v>
      </c>
      <c r="O504" s="29"/>
      <c r="P504" s="29">
        <v>1</v>
      </c>
      <c r="Q504" s="29">
        <v>1</v>
      </c>
      <c r="R504" s="29"/>
      <c r="S504" s="29"/>
      <c r="T504" s="29"/>
      <c r="U504" s="30"/>
      <c r="V504" s="30"/>
      <c r="W504" s="30"/>
      <c r="X504" s="30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30"/>
      <c r="AX504" s="30"/>
      <c r="AY504" s="30"/>
      <c r="AZ504" s="28"/>
      <c r="BA504" s="28"/>
      <c r="BB504" s="28"/>
      <c r="BC504" s="28"/>
      <c r="BD504" s="28"/>
      <c r="BE504" s="29"/>
      <c r="BF504" s="31">
        <f t="shared" si="18"/>
        <v>5</v>
      </c>
      <c r="BG504" s="29"/>
      <c r="BH504" s="22">
        <f>SUM(K504:BE504)+COUNTIF(K504:BE504,"x")</f>
        <v>4</v>
      </c>
      <c r="BI504" s="22">
        <f>SUM(K504:BE504)+COUNTIF(K504:BE504,"x")+COUNTIF(K504:BE504,"e")</f>
        <v>5</v>
      </c>
      <c r="BJ504" s="33"/>
    </row>
    <row r="505" spans="1:62" s="22" customFormat="1" ht="21.75" customHeight="1" thickBot="1">
      <c r="A505" s="25" t="s">
        <v>64</v>
      </c>
      <c r="B505" s="25" t="s">
        <v>64</v>
      </c>
      <c r="C505" s="25" t="s">
        <v>64</v>
      </c>
      <c r="D505" s="25" t="s">
        <v>64</v>
      </c>
      <c r="E505" s="25"/>
      <c r="F505" s="34" t="s">
        <v>1331</v>
      </c>
      <c r="G505" s="34" t="s">
        <v>1332</v>
      </c>
      <c r="H505" s="35" t="s">
        <v>1333</v>
      </c>
      <c r="I505" s="36"/>
      <c r="J505" s="37"/>
      <c r="K505" s="28"/>
      <c r="L505" s="28"/>
      <c r="M505" s="28"/>
      <c r="N505" s="28"/>
      <c r="O505" s="29"/>
      <c r="P505" s="29">
        <v>2</v>
      </c>
      <c r="Q505" s="29">
        <v>5</v>
      </c>
      <c r="R505" s="29"/>
      <c r="S505" s="29">
        <v>2</v>
      </c>
      <c r="T505" s="29"/>
      <c r="U505" s="30"/>
      <c r="V505" s="30"/>
      <c r="W505" s="30"/>
      <c r="X505" s="30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30"/>
      <c r="AX505" s="30">
        <v>2</v>
      </c>
      <c r="AY505" s="30">
        <v>2</v>
      </c>
      <c r="AZ505" s="28"/>
      <c r="BA505" s="28"/>
      <c r="BB505" s="28"/>
      <c r="BC505" s="28"/>
      <c r="BD505" s="28"/>
      <c r="BE505" s="29"/>
      <c r="BF505" s="31">
        <f t="shared" si="18"/>
        <v>13</v>
      </c>
      <c r="BG505" s="32"/>
      <c r="BH505" s="22">
        <f>SUM(K505:BE505)+COUNTIF(K505:BE505,"x")</f>
        <v>13</v>
      </c>
      <c r="BI505" s="22">
        <f>SUM(K505:BE505)+COUNTIF(K505:BE505,"x")+COUNTIF(K505:BE505,"e")</f>
        <v>13</v>
      </c>
      <c r="BJ505" s="33"/>
    </row>
    <row r="506" spans="1:62" s="22" customFormat="1" ht="21.75" customHeight="1" thickBot="1">
      <c r="A506" s="25"/>
      <c r="B506" s="25"/>
      <c r="C506" s="25"/>
      <c r="D506" s="25"/>
      <c r="E506" s="25"/>
      <c r="F506" s="38"/>
      <c r="G506" s="165"/>
      <c r="H506" s="165"/>
      <c r="I506" s="36"/>
      <c r="J506" s="37"/>
      <c r="K506" s="28"/>
      <c r="L506" s="28"/>
      <c r="M506" s="28"/>
      <c r="N506" s="28"/>
      <c r="O506" s="29"/>
      <c r="P506" s="29"/>
      <c r="Q506" s="29"/>
      <c r="R506" s="29"/>
      <c r="S506" s="29"/>
      <c r="T506" s="29"/>
      <c r="U506" s="30"/>
      <c r="V506" s="30"/>
      <c r="W506" s="30"/>
      <c r="X506" s="30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30"/>
      <c r="AX506" s="30"/>
      <c r="AY506" s="30"/>
      <c r="AZ506" s="28"/>
      <c r="BA506" s="28"/>
      <c r="BB506" s="28"/>
      <c r="BC506" s="28"/>
      <c r="BD506" s="28"/>
      <c r="BE506" s="29"/>
      <c r="BF506" s="31"/>
      <c r="BG506" s="32"/>
      <c r="BH506" s="22">
        <f>SUM(K506:BE506)+COUNTIF(K506:BE506,"x")</f>
        <v>0</v>
      </c>
      <c r="BI506" s="22">
        <f>SUM(K506:BE506)+COUNTIF(K506:BE506,"x")+COUNTIF(K506:BE506,"e")</f>
        <v>0</v>
      </c>
      <c r="BJ506" s="33"/>
    </row>
    <row r="507" spans="1:62" s="22" customFormat="1" ht="21.75" customHeight="1" thickBot="1">
      <c r="A507" s="25"/>
      <c r="B507" s="25"/>
      <c r="C507" s="25"/>
      <c r="D507" s="25"/>
      <c r="E507" s="25"/>
      <c r="F507" s="164" t="s">
        <v>1334</v>
      </c>
      <c r="G507" s="164"/>
      <c r="H507" s="164"/>
      <c r="I507" s="39"/>
      <c r="J507" s="37"/>
      <c r="K507" s="28"/>
      <c r="L507" s="28"/>
      <c r="M507" s="28"/>
      <c r="N507" s="28"/>
      <c r="O507" s="29"/>
      <c r="P507" s="29"/>
      <c r="Q507" s="29"/>
      <c r="R507" s="29"/>
      <c r="S507" s="29"/>
      <c r="T507" s="29"/>
      <c r="U507" s="30"/>
      <c r="V507" s="30"/>
      <c r="W507" s="30"/>
      <c r="X507" s="30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30"/>
      <c r="AX507" s="30"/>
      <c r="AY507" s="30"/>
      <c r="AZ507" s="28"/>
      <c r="BA507" s="28"/>
      <c r="BB507" s="28"/>
      <c r="BC507" s="28"/>
      <c r="BD507" s="28"/>
      <c r="BE507" s="29"/>
      <c r="BF507" s="31"/>
      <c r="BG507" s="32"/>
      <c r="BH507" s="22">
        <f>SUM(K507:BE507)+COUNTIF(K507:BE507,"x")</f>
        <v>0</v>
      </c>
      <c r="BI507" s="22">
        <f>SUM(K507:BE507)+COUNTIF(K507:BE507,"x")+COUNTIF(K507:BE507,"e")</f>
        <v>0</v>
      </c>
      <c r="BJ507" s="33"/>
    </row>
    <row r="508" spans="1:62" s="22" customFormat="1" ht="21.75" customHeight="1" thickBot="1">
      <c r="A508" s="25"/>
      <c r="B508" s="25"/>
      <c r="C508" s="25"/>
      <c r="D508" s="25"/>
      <c r="E508" s="25"/>
      <c r="F508" s="34" t="s">
        <v>1335</v>
      </c>
      <c r="G508" s="34" t="s">
        <v>1336</v>
      </c>
      <c r="H508" s="35" t="s">
        <v>1337</v>
      </c>
      <c r="I508" s="36"/>
      <c r="J508" s="37"/>
      <c r="K508" s="28"/>
      <c r="L508" s="28"/>
      <c r="M508" s="28"/>
      <c r="N508" s="28"/>
      <c r="O508" s="29"/>
      <c r="P508" s="29"/>
      <c r="Q508" s="29"/>
      <c r="R508" s="29"/>
      <c r="S508" s="29"/>
      <c r="T508" s="29"/>
      <c r="U508" s="30"/>
      <c r="V508" s="30"/>
      <c r="W508" s="30"/>
      <c r="X508" s="30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30"/>
      <c r="AX508" s="30"/>
      <c r="AY508" s="30"/>
      <c r="AZ508" s="28"/>
      <c r="BA508" s="28"/>
      <c r="BB508" s="28"/>
      <c r="BC508" s="28"/>
      <c r="BD508" s="28"/>
      <c r="BE508" s="29"/>
      <c r="BF508" s="31">
        <f>SUM(K508:BE508)+COUNTIF(K508:BE508,"x")+COUNTIF(K508:BE508,"e")+COUNTIF(K508:BE508,"t")</f>
        <v>0</v>
      </c>
      <c r="BG508" s="32"/>
      <c r="BH508" s="22">
        <f>SUM(K508:BE508)+COUNTIF(K508:BE508,"x")</f>
        <v>0</v>
      </c>
      <c r="BI508" s="22">
        <f>SUM(K508:BE508)+COUNTIF(K508:BE508,"x")+COUNTIF(K508:BE508,"e")</f>
        <v>0</v>
      </c>
      <c r="BJ508" s="33"/>
    </row>
    <row r="509" spans="1:62" s="22" customFormat="1" ht="21.75" customHeight="1" thickBot="1">
      <c r="A509" s="25"/>
      <c r="B509" s="25"/>
      <c r="C509" s="25"/>
      <c r="D509" s="25"/>
      <c r="E509" s="25"/>
      <c r="F509" s="34" t="s">
        <v>1338</v>
      </c>
      <c r="G509" s="34" t="s">
        <v>1339</v>
      </c>
      <c r="H509" s="35" t="s">
        <v>1340</v>
      </c>
      <c r="I509" s="36"/>
      <c r="J509" s="37"/>
      <c r="K509" s="28"/>
      <c r="L509" s="28"/>
      <c r="M509" s="28"/>
      <c r="N509" s="28"/>
      <c r="O509" s="29"/>
      <c r="P509" s="29"/>
      <c r="Q509" s="29"/>
      <c r="R509" s="29"/>
      <c r="S509" s="29"/>
      <c r="T509" s="29"/>
      <c r="U509" s="30"/>
      <c r="V509" s="30"/>
      <c r="W509" s="30"/>
      <c r="X509" s="30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30"/>
      <c r="AX509" s="30"/>
      <c r="AY509" s="30"/>
      <c r="AZ509" s="28"/>
      <c r="BA509" s="28"/>
      <c r="BB509" s="28"/>
      <c r="BC509" s="28"/>
      <c r="BD509" s="28"/>
      <c r="BE509" s="29"/>
      <c r="BF509" s="31">
        <f>SUM(K509:BE509)+COUNTIF(K509:BE509,"x")+COUNTIF(K509:BE509,"e")+COUNTIF(K509:BE509,"t")</f>
        <v>0</v>
      </c>
      <c r="BG509" s="32"/>
      <c r="BH509" s="22">
        <f>SUM(K509:BE509)+COUNTIF(K509:BE509,"x")</f>
        <v>0</v>
      </c>
      <c r="BI509" s="22">
        <f>SUM(K509:BE509)+COUNTIF(K509:BE509,"x")+COUNTIF(K509:BE509,"e")</f>
        <v>0</v>
      </c>
      <c r="BJ509" s="33"/>
    </row>
    <row r="510" spans="1:62" s="22" customFormat="1" ht="21.75" customHeight="1" thickBot="1">
      <c r="A510" s="25" t="s">
        <v>64</v>
      </c>
      <c r="B510" s="25"/>
      <c r="C510" s="25"/>
      <c r="D510" s="25" t="s">
        <v>64</v>
      </c>
      <c r="E510" s="25"/>
      <c r="F510" s="34" t="s">
        <v>1341</v>
      </c>
      <c r="G510" s="34" t="s">
        <v>1342</v>
      </c>
      <c r="H510" s="35" t="s">
        <v>1343</v>
      </c>
      <c r="I510" s="36"/>
      <c r="J510" s="37"/>
      <c r="K510" s="28"/>
      <c r="L510" s="28"/>
      <c r="M510" s="28"/>
      <c r="N510" s="28"/>
      <c r="O510" s="29"/>
      <c r="P510" s="29"/>
      <c r="Q510" s="29"/>
      <c r="R510" s="29"/>
      <c r="S510" s="29"/>
      <c r="T510" s="29"/>
      <c r="U510" s="30"/>
      <c r="V510" s="30"/>
      <c r="W510" s="30"/>
      <c r="X510" s="30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30"/>
      <c r="AX510" s="30"/>
      <c r="AY510" s="30"/>
      <c r="AZ510" s="28"/>
      <c r="BA510" s="28"/>
      <c r="BB510" s="28"/>
      <c r="BC510" s="28"/>
      <c r="BD510" s="28"/>
      <c r="BE510" s="29"/>
      <c r="BF510" s="31">
        <f>SUM(K510:BE510)+COUNTIF(K510:BE510,"x")+COUNTIF(K510:BE510,"e")+COUNTIF(K510:BE510,"t")</f>
        <v>0</v>
      </c>
      <c r="BG510" s="32"/>
      <c r="BH510" s="22">
        <f>SUM(K510:BE510)+COUNTIF(K510:BE510,"x")</f>
        <v>0</v>
      </c>
      <c r="BI510" s="22">
        <f>SUM(K510:BE510)+COUNTIF(K510:BE510,"x")+COUNTIF(K510:BE510,"e")</f>
        <v>0</v>
      </c>
      <c r="BJ510" s="33"/>
    </row>
    <row r="511" spans="1:62" s="22" customFormat="1" ht="21.75" customHeight="1" thickBot="1">
      <c r="A511" s="25"/>
      <c r="B511" s="25"/>
      <c r="C511" s="25"/>
      <c r="D511" s="25"/>
      <c r="E511" s="25"/>
      <c r="F511" s="34" t="s">
        <v>1344</v>
      </c>
      <c r="G511" s="34" t="s">
        <v>1345</v>
      </c>
      <c r="H511" s="35" t="s">
        <v>1346</v>
      </c>
      <c r="I511" s="36"/>
      <c r="J511" s="37"/>
      <c r="K511" s="28"/>
      <c r="L511" s="28"/>
      <c r="M511" s="28"/>
      <c r="N511" s="28"/>
      <c r="O511" s="29"/>
      <c r="P511" s="29"/>
      <c r="Q511" s="29"/>
      <c r="R511" s="29"/>
      <c r="S511" s="29"/>
      <c r="T511" s="29"/>
      <c r="U511" s="30"/>
      <c r="V511" s="30"/>
      <c r="W511" s="30"/>
      <c r="X511" s="30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30"/>
      <c r="AX511" s="30"/>
      <c r="AY511" s="30"/>
      <c r="AZ511" s="28"/>
      <c r="BA511" s="28"/>
      <c r="BB511" s="28"/>
      <c r="BC511" s="28"/>
      <c r="BD511" s="28"/>
      <c r="BE511" s="29"/>
      <c r="BF511" s="31">
        <f>SUM(K511:BE511)+COUNTIF(K511:BE511,"x")+COUNTIF(K511:BE511,"e")+COUNTIF(K511:BE511,"t")</f>
        <v>0</v>
      </c>
      <c r="BG511" s="32"/>
      <c r="BH511" s="22">
        <f>SUM(K511:BE511)+COUNTIF(K511:BE511,"x")</f>
        <v>0</v>
      </c>
      <c r="BI511" s="22">
        <f>SUM(K511:BE511)+COUNTIF(K511:BE511,"x")+COUNTIF(K511:BE511,"e")</f>
        <v>0</v>
      </c>
      <c r="BJ511" s="33"/>
    </row>
    <row r="512" spans="1:62" s="22" customFormat="1" ht="21.75" customHeight="1" thickBot="1">
      <c r="A512" s="25" t="s">
        <v>64</v>
      </c>
      <c r="B512" s="25"/>
      <c r="C512" s="25" t="s">
        <v>64</v>
      </c>
      <c r="D512" s="25" t="s">
        <v>64</v>
      </c>
      <c r="E512" s="25" t="s">
        <v>64</v>
      </c>
      <c r="F512" s="34" t="s">
        <v>1347</v>
      </c>
      <c r="G512" s="34" t="s">
        <v>1348</v>
      </c>
      <c r="H512" s="35" t="s">
        <v>1349</v>
      </c>
      <c r="I512" s="36"/>
      <c r="J512" s="37"/>
      <c r="K512" s="28"/>
      <c r="L512" s="28"/>
      <c r="M512" s="28"/>
      <c r="N512" s="28"/>
      <c r="O512" s="29"/>
      <c r="P512" s="29"/>
      <c r="Q512" s="29"/>
      <c r="R512" s="29"/>
      <c r="S512" s="29"/>
      <c r="T512" s="29"/>
      <c r="U512" s="30"/>
      <c r="V512" s="30"/>
      <c r="W512" s="30"/>
      <c r="X512" s="30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30">
        <v>1</v>
      </c>
      <c r="AX512" s="30"/>
      <c r="AY512" s="30"/>
      <c r="AZ512" s="28"/>
      <c r="BA512" s="28"/>
      <c r="BB512" s="28"/>
      <c r="BC512" s="28"/>
      <c r="BD512" s="28"/>
      <c r="BE512" s="29"/>
      <c r="BF512" s="31">
        <f>SUM(K512:BE512)+COUNTIF(K512:BE512,"x")+COUNTIF(K512:BE512,"e")+COUNTIF(K512:BE512,"t")</f>
        <v>1</v>
      </c>
      <c r="BG512" s="32"/>
      <c r="BH512" s="22">
        <f>SUM(K512:BE512)+COUNTIF(K512:BE512,"x")</f>
        <v>1</v>
      </c>
      <c r="BI512" s="22">
        <f>SUM(K512:BE512)+COUNTIF(K512:BE512,"x")+COUNTIF(K512:BE512,"e")</f>
        <v>1</v>
      </c>
      <c r="BJ512" s="33"/>
    </row>
    <row r="513" spans="1:62" s="22" customFormat="1" ht="21.75" customHeight="1" thickBot="1">
      <c r="A513" s="25"/>
      <c r="B513" s="25"/>
      <c r="C513" s="25"/>
      <c r="D513" s="25"/>
      <c r="E513" s="25"/>
      <c r="F513" s="38"/>
      <c r="G513" s="165"/>
      <c r="H513" s="165"/>
      <c r="I513" s="36"/>
      <c r="J513" s="37"/>
      <c r="K513" s="28"/>
      <c r="L513" s="28"/>
      <c r="M513" s="28"/>
      <c r="N513" s="28"/>
      <c r="O513" s="29"/>
      <c r="P513" s="29"/>
      <c r="Q513" s="29"/>
      <c r="R513" s="29"/>
      <c r="S513" s="29"/>
      <c r="T513" s="29"/>
      <c r="U513" s="30"/>
      <c r="V513" s="30"/>
      <c r="W513" s="30"/>
      <c r="X513" s="30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30"/>
      <c r="AX513" s="30"/>
      <c r="AY513" s="30"/>
      <c r="AZ513" s="28"/>
      <c r="BA513" s="28"/>
      <c r="BB513" s="28"/>
      <c r="BC513" s="28"/>
      <c r="BD513" s="28"/>
      <c r="BE513" s="29"/>
      <c r="BF513" s="31"/>
      <c r="BG513" s="32"/>
      <c r="BH513" s="22">
        <f>SUM(K513:BE513)+COUNTIF(K513:BE513,"x")</f>
        <v>0</v>
      </c>
      <c r="BI513" s="22">
        <f>SUM(K513:BE513)+COUNTIF(K513:BE513,"x")+COUNTIF(K513:BE513,"e")</f>
        <v>0</v>
      </c>
      <c r="BJ513" s="33"/>
    </row>
    <row r="514" spans="1:62" s="22" customFormat="1" ht="21.75" customHeight="1" thickBot="1">
      <c r="A514" s="25"/>
      <c r="B514" s="25"/>
      <c r="C514" s="25"/>
      <c r="D514" s="25"/>
      <c r="E514" s="25"/>
      <c r="F514" s="164" t="s">
        <v>1350</v>
      </c>
      <c r="G514" s="164"/>
      <c r="H514" s="164"/>
      <c r="I514" s="39"/>
      <c r="J514" s="37"/>
      <c r="K514" s="28"/>
      <c r="L514" s="28"/>
      <c r="M514" s="28"/>
      <c r="N514" s="28"/>
      <c r="O514" s="29"/>
      <c r="P514" s="29"/>
      <c r="Q514" s="29"/>
      <c r="R514" s="29"/>
      <c r="S514" s="29"/>
      <c r="T514" s="29"/>
      <c r="U514" s="30"/>
      <c r="V514" s="30"/>
      <c r="W514" s="30"/>
      <c r="X514" s="30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30"/>
      <c r="AX514" s="30"/>
      <c r="AY514" s="30"/>
      <c r="AZ514" s="28"/>
      <c r="BA514" s="28"/>
      <c r="BB514" s="28"/>
      <c r="BC514" s="28"/>
      <c r="BD514" s="28"/>
      <c r="BE514" s="29"/>
      <c r="BF514" s="31"/>
      <c r="BG514" s="32"/>
      <c r="BH514" s="22">
        <f>SUM(K514:BE514)+COUNTIF(K514:BE514,"x")</f>
        <v>0</v>
      </c>
      <c r="BI514" s="22">
        <f>SUM(K514:BE514)+COUNTIF(K514:BE514,"x")+COUNTIF(K514:BE514,"e")</f>
        <v>0</v>
      </c>
      <c r="BJ514" s="33"/>
    </row>
    <row r="515" spans="1:62" s="22" customFormat="1" ht="21.75" customHeight="1" thickBot="1">
      <c r="A515" s="25"/>
      <c r="B515" s="25"/>
      <c r="C515" s="25"/>
      <c r="D515" s="25"/>
      <c r="E515" s="25"/>
      <c r="F515" s="34" t="s">
        <v>1351</v>
      </c>
      <c r="G515" s="34" t="s">
        <v>1352</v>
      </c>
      <c r="H515" s="35" t="s">
        <v>1353</v>
      </c>
      <c r="I515" s="36"/>
      <c r="J515" s="37"/>
      <c r="K515" s="28"/>
      <c r="L515" s="28"/>
      <c r="M515" s="28"/>
      <c r="N515" s="28"/>
      <c r="O515" s="29"/>
      <c r="P515" s="29"/>
      <c r="Q515" s="29"/>
      <c r="R515" s="29"/>
      <c r="S515" s="29"/>
      <c r="T515" s="29"/>
      <c r="U515" s="30"/>
      <c r="V515" s="30"/>
      <c r="W515" s="30"/>
      <c r="X515" s="30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30"/>
      <c r="AX515" s="30"/>
      <c r="AY515" s="30"/>
      <c r="AZ515" s="28"/>
      <c r="BA515" s="28"/>
      <c r="BB515" s="28"/>
      <c r="BC515" s="28"/>
      <c r="BD515" s="28"/>
      <c r="BE515" s="29"/>
      <c r="BF515" s="31">
        <f aca="true" t="shared" si="19" ref="BF515:BF523">SUM(K515:BE515)+COUNTIF(K515:BE515,"x")+COUNTIF(K515:BE515,"e")+COUNTIF(K515:BE515,"t")</f>
        <v>0</v>
      </c>
      <c r="BG515" s="32"/>
      <c r="BH515" s="22">
        <f>SUM(K515:BE515)+COUNTIF(K515:BE515,"x")</f>
        <v>0</v>
      </c>
      <c r="BI515" s="22">
        <f>SUM(K515:BE515)+COUNTIF(K515:BE515,"x")+COUNTIF(K515:BE515,"e")</f>
        <v>0</v>
      </c>
      <c r="BJ515" s="33"/>
    </row>
    <row r="516" spans="1:62" s="22" customFormat="1" ht="21.75" customHeight="1" thickBot="1">
      <c r="A516" s="25" t="s">
        <v>64</v>
      </c>
      <c r="B516" s="25"/>
      <c r="C516" s="25" t="s">
        <v>64</v>
      </c>
      <c r="D516" s="25"/>
      <c r="E516" s="25" t="s">
        <v>64</v>
      </c>
      <c r="F516" s="34" t="s">
        <v>1354</v>
      </c>
      <c r="G516" s="34" t="s">
        <v>1355</v>
      </c>
      <c r="H516" s="35" t="s">
        <v>1356</v>
      </c>
      <c r="I516" s="36"/>
      <c r="J516" s="37"/>
      <c r="K516" s="28">
        <v>1</v>
      </c>
      <c r="L516" s="28"/>
      <c r="M516" s="28"/>
      <c r="N516" s="28">
        <v>1</v>
      </c>
      <c r="O516" s="29"/>
      <c r="P516" s="29"/>
      <c r="Q516" s="29"/>
      <c r="R516" s="29"/>
      <c r="S516" s="29"/>
      <c r="T516" s="29"/>
      <c r="U516" s="30"/>
      <c r="V516" s="30"/>
      <c r="W516" s="30"/>
      <c r="X516" s="30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30">
        <v>1</v>
      </c>
      <c r="AX516" s="30"/>
      <c r="AY516" s="30"/>
      <c r="AZ516" s="28"/>
      <c r="BA516" s="28"/>
      <c r="BB516" s="28"/>
      <c r="BC516" s="28"/>
      <c r="BD516" s="28"/>
      <c r="BE516" s="29"/>
      <c r="BF516" s="31">
        <f t="shared" si="19"/>
        <v>3</v>
      </c>
      <c r="BG516" s="32"/>
      <c r="BH516" s="22">
        <f>SUM(K516:BE516)+COUNTIF(K516:BE516,"x")</f>
        <v>3</v>
      </c>
      <c r="BI516" s="22">
        <f>SUM(K516:BE516)+COUNTIF(K516:BE516,"x")+COUNTIF(K516:BE516,"e")</f>
        <v>3</v>
      </c>
      <c r="BJ516" s="33"/>
    </row>
    <row r="517" spans="1:62" s="22" customFormat="1" ht="21.75" customHeight="1" thickBot="1">
      <c r="A517" s="25" t="s">
        <v>64</v>
      </c>
      <c r="B517" s="25"/>
      <c r="C517" s="25"/>
      <c r="D517" s="25"/>
      <c r="E517" s="25"/>
      <c r="F517" s="34" t="s">
        <v>1357</v>
      </c>
      <c r="G517" s="34" t="s">
        <v>1358</v>
      </c>
      <c r="H517" s="35" t="s">
        <v>1359</v>
      </c>
      <c r="I517" s="36"/>
      <c r="J517" s="37"/>
      <c r="K517" s="28"/>
      <c r="L517" s="28"/>
      <c r="M517" s="28"/>
      <c r="N517" s="28"/>
      <c r="O517" s="29"/>
      <c r="P517" s="29"/>
      <c r="Q517" s="29"/>
      <c r="R517" s="29"/>
      <c r="S517" s="29"/>
      <c r="T517" s="29"/>
      <c r="U517" s="30"/>
      <c r="V517" s="30"/>
      <c r="W517" s="30"/>
      <c r="X517" s="30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30"/>
      <c r="AX517" s="30"/>
      <c r="AY517" s="30"/>
      <c r="AZ517" s="28"/>
      <c r="BA517" s="28"/>
      <c r="BB517" s="28"/>
      <c r="BC517" s="28"/>
      <c r="BD517" s="28"/>
      <c r="BE517" s="29"/>
      <c r="BF517" s="31">
        <f t="shared" si="19"/>
        <v>0</v>
      </c>
      <c r="BG517" s="32"/>
      <c r="BH517" s="22">
        <f>SUM(K517:BE517)+COUNTIF(K517:BE517,"x")</f>
        <v>0</v>
      </c>
      <c r="BI517" s="22">
        <f>SUM(K517:BE517)+COUNTIF(K517:BE517,"x")+COUNTIF(K517:BE517,"e")</f>
        <v>0</v>
      </c>
      <c r="BJ517" s="33"/>
    </row>
    <row r="518" spans="1:62" s="22" customFormat="1" ht="21.75" customHeight="1" thickBot="1">
      <c r="A518" s="25"/>
      <c r="B518" s="25"/>
      <c r="C518" s="25"/>
      <c r="D518" s="25"/>
      <c r="E518" s="25"/>
      <c r="F518" s="34" t="s">
        <v>1360</v>
      </c>
      <c r="G518" s="34" t="s">
        <v>1361</v>
      </c>
      <c r="H518" s="35" t="s">
        <v>1362</v>
      </c>
      <c r="I518" s="36"/>
      <c r="J518" s="37"/>
      <c r="K518" s="28"/>
      <c r="L518" s="28"/>
      <c r="M518" s="28"/>
      <c r="N518" s="28"/>
      <c r="O518" s="29"/>
      <c r="P518" s="29"/>
      <c r="Q518" s="29"/>
      <c r="R518" s="29"/>
      <c r="S518" s="29"/>
      <c r="T518" s="29"/>
      <c r="U518" s="30"/>
      <c r="V518" s="30"/>
      <c r="W518" s="30"/>
      <c r="X518" s="30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30"/>
      <c r="AX518" s="30"/>
      <c r="AY518" s="30"/>
      <c r="AZ518" s="28"/>
      <c r="BA518" s="28"/>
      <c r="BB518" s="28"/>
      <c r="BC518" s="28"/>
      <c r="BD518" s="28"/>
      <c r="BE518" s="29"/>
      <c r="BF518" s="31">
        <f t="shared" si="19"/>
        <v>0</v>
      </c>
      <c r="BG518" s="32"/>
      <c r="BH518" s="22">
        <f>SUM(K518:BE518)+COUNTIF(K518:BE518,"x")</f>
        <v>0</v>
      </c>
      <c r="BI518" s="22">
        <f>SUM(K518:BE518)+COUNTIF(K518:BE518,"x")+COUNTIF(K518:BE518,"e")</f>
        <v>0</v>
      </c>
      <c r="BJ518" s="33"/>
    </row>
    <row r="519" spans="1:62" s="22" customFormat="1" ht="21.75" customHeight="1" thickBot="1">
      <c r="A519" s="25"/>
      <c r="B519" s="25"/>
      <c r="C519" s="25"/>
      <c r="D519" s="25"/>
      <c r="E519" s="25"/>
      <c r="F519" s="34" t="s">
        <v>1363</v>
      </c>
      <c r="G519" s="34" t="s">
        <v>1364</v>
      </c>
      <c r="H519" s="35" t="s">
        <v>1365</v>
      </c>
      <c r="I519" s="36"/>
      <c r="J519" s="37"/>
      <c r="K519" s="28"/>
      <c r="L519" s="28"/>
      <c r="M519" s="28"/>
      <c r="N519" s="28"/>
      <c r="O519" s="29"/>
      <c r="P519" s="29"/>
      <c r="Q519" s="29"/>
      <c r="R519" s="29"/>
      <c r="S519" s="29"/>
      <c r="T519" s="29"/>
      <c r="U519" s="30"/>
      <c r="V519" s="30"/>
      <c r="W519" s="30"/>
      <c r="X519" s="30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30"/>
      <c r="AX519" s="30"/>
      <c r="AY519" s="30"/>
      <c r="AZ519" s="28"/>
      <c r="BA519" s="28"/>
      <c r="BB519" s="28"/>
      <c r="BC519" s="28"/>
      <c r="BD519" s="28"/>
      <c r="BE519" s="29"/>
      <c r="BF519" s="31">
        <f t="shared" si="19"/>
        <v>0</v>
      </c>
      <c r="BG519" s="32"/>
      <c r="BH519" s="22">
        <f>SUM(K519:BE519)+COUNTIF(K519:BE519,"x")</f>
        <v>0</v>
      </c>
      <c r="BI519" s="22">
        <f>SUM(K519:BE519)+COUNTIF(K519:BE519,"x")+COUNTIF(K519:BE519,"e")</f>
        <v>0</v>
      </c>
      <c r="BJ519" s="33"/>
    </row>
    <row r="520" spans="1:62" s="22" customFormat="1" ht="21.75" customHeight="1" thickBot="1">
      <c r="A520" s="25"/>
      <c r="B520" s="25"/>
      <c r="C520" s="25"/>
      <c r="D520" s="25"/>
      <c r="E520" s="25"/>
      <c r="F520" s="34" t="s">
        <v>1366</v>
      </c>
      <c r="G520" s="34" t="s">
        <v>1367</v>
      </c>
      <c r="H520" s="35" t="s">
        <v>1368</v>
      </c>
      <c r="I520" s="36"/>
      <c r="J520" s="37"/>
      <c r="K520" s="28"/>
      <c r="L520" s="28"/>
      <c r="M520" s="28"/>
      <c r="N520" s="28"/>
      <c r="O520" s="29"/>
      <c r="P520" s="29"/>
      <c r="Q520" s="29"/>
      <c r="R520" s="29"/>
      <c r="S520" s="29"/>
      <c r="T520" s="29"/>
      <c r="U520" s="30"/>
      <c r="V520" s="30"/>
      <c r="W520" s="30"/>
      <c r="X520" s="30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30"/>
      <c r="AX520" s="30"/>
      <c r="AY520" s="30"/>
      <c r="AZ520" s="28"/>
      <c r="BA520" s="28"/>
      <c r="BB520" s="28"/>
      <c r="BC520" s="28"/>
      <c r="BD520" s="28"/>
      <c r="BE520" s="29"/>
      <c r="BF520" s="31">
        <f t="shared" si="19"/>
        <v>0</v>
      </c>
      <c r="BG520" s="32"/>
      <c r="BH520" s="22">
        <f>SUM(K520:BE520)+COUNTIF(K520:BE520,"x")</f>
        <v>0</v>
      </c>
      <c r="BI520" s="22">
        <f>SUM(K520:BE520)+COUNTIF(K520:BE520,"x")+COUNTIF(K520:BE520,"e")</f>
        <v>0</v>
      </c>
      <c r="BJ520" s="33"/>
    </row>
    <row r="521" spans="1:62" s="22" customFormat="1" ht="21.75" customHeight="1" thickBot="1">
      <c r="A521" s="25" t="s">
        <v>64</v>
      </c>
      <c r="B521" s="25"/>
      <c r="C521" s="25" t="s">
        <v>64</v>
      </c>
      <c r="D521" s="25" t="s">
        <v>64</v>
      </c>
      <c r="E521" s="25"/>
      <c r="F521" s="34" t="s">
        <v>1369</v>
      </c>
      <c r="G521" s="34" t="s">
        <v>1370</v>
      </c>
      <c r="H521" s="35" t="s">
        <v>1371</v>
      </c>
      <c r="I521" s="36"/>
      <c r="J521" s="37"/>
      <c r="K521" s="28"/>
      <c r="L521" s="28"/>
      <c r="M521" s="28"/>
      <c r="N521" s="28"/>
      <c r="O521" s="29"/>
      <c r="P521" s="29"/>
      <c r="Q521" s="29"/>
      <c r="R521" s="29"/>
      <c r="S521" s="29"/>
      <c r="T521" s="29"/>
      <c r="U521" s="30"/>
      <c r="V521" s="30"/>
      <c r="W521" s="30"/>
      <c r="X521" s="30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30"/>
      <c r="AX521" s="30"/>
      <c r="AY521" s="30"/>
      <c r="AZ521" s="28"/>
      <c r="BA521" s="28"/>
      <c r="BB521" s="28"/>
      <c r="BC521" s="28"/>
      <c r="BD521" s="28"/>
      <c r="BE521" s="29"/>
      <c r="BF521" s="31">
        <f t="shared" si="19"/>
        <v>0</v>
      </c>
      <c r="BG521" s="32"/>
      <c r="BH521" s="22">
        <f>SUM(K521:BE521)+COUNTIF(K521:BE521,"x")</f>
        <v>0</v>
      </c>
      <c r="BI521" s="22">
        <f>SUM(K521:BE521)+COUNTIF(K521:BE521,"x")+COUNTIF(K521:BE521,"e")</f>
        <v>0</v>
      </c>
      <c r="BJ521" s="33"/>
    </row>
    <row r="522" spans="1:62" s="22" customFormat="1" ht="21.75" customHeight="1" thickBot="1">
      <c r="A522" s="25" t="s">
        <v>64</v>
      </c>
      <c r="B522" s="25" t="s">
        <v>64</v>
      </c>
      <c r="C522" s="25" t="s">
        <v>64</v>
      </c>
      <c r="D522" s="25" t="s">
        <v>64</v>
      </c>
      <c r="E522" s="25" t="s">
        <v>64</v>
      </c>
      <c r="F522" s="34" t="s">
        <v>1372</v>
      </c>
      <c r="G522" s="34" t="s">
        <v>1373</v>
      </c>
      <c r="H522" s="35" t="s">
        <v>1374</v>
      </c>
      <c r="I522" s="36"/>
      <c r="J522" s="37"/>
      <c r="K522" s="28">
        <v>3</v>
      </c>
      <c r="L522" s="28"/>
      <c r="M522" s="28"/>
      <c r="N522" s="28">
        <v>1</v>
      </c>
      <c r="O522" s="29"/>
      <c r="P522" s="29">
        <v>1</v>
      </c>
      <c r="Q522" s="29">
        <v>1</v>
      </c>
      <c r="R522" s="29"/>
      <c r="S522" s="29"/>
      <c r="T522" s="29"/>
      <c r="U522" s="30"/>
      <c r="V522" s="30"/>
      <c r="W522" s="30"/>
      <c r="X522" s="30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9"/>
      <c r="AL522" s="29">
        <v>1</v>
      </c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30">
        <v>1</v>
      </c>
      <c r="AX522" s="30"/>
      <c r="AY522" s="30"/>
      <c r="AZ522" s="28"/>
      <c r="BA522" s="28"/>
      <c r="BB522" s="28"/>
      <c r="BC522" s="28"/>
      <c r="BD522" s="28"/>
      <c r="BE522" s="29"/>
      <c r="BF522" s="31">
        <f t="shared" si="19"/>
        <v>8</v>
      </c>
      <c r="BG522" s="32"/>
      <c r="BH522" s="22">
        <f>SUM(K522:BE522)+COUNTIF(K522:BE522,"x")</f>
        <v>8</v>
      </c>
      <c r="BI522" s="22">
        <f>SUM(K522:BE522)+COUNTIF(K522:BE522,"x")+COUNTIF(K522:BE522,"e")</f>
        <v>8</v>
      </c>
      <c r="BJ522" s="33"/>
    </row>
    <row r="523" spans="1:62" s="22" customFormat="1" ht="21.75" customHeight="1" thickBot="1">
      <c r="A523" s="25"/>
      <c r="B523" s="25"/>
      <c r="C523" s="25"/>
      <c r="D523" s="25"/>
      <c r="E523" s="25"/>
      <c r="F523" s="34" t="s">
        <v>1375</v>
      </c>
      <c r="G523" s="34" t="s">
        <v>1376</v>
      </c>
      <c r="H523" s="35" t="s">
        <v>1377</v>
      </c>
      <c r="I523" s="36"/>
      <c r="J523" s="37"/>
      <c r="K523" s="28"/>
      <c r="L523" s="28"/>
      <c r="M523" s="28"/>
      <c r="N523" s="28"/>
      <c r="O523" s="29"/>
      <c r="P523" s="29"/>
      <c r="Q523" s="29"/>
      <c r="R523" s="29"/>
      <c r="S523" s="29"/>
      <c r="T523" s="29"/>
      <c r="U523" s="30"/>
      <c r="V523" s="30"/>
      <c r="W523" s="30"/>
      <c r="X523" s="30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30"/>
      <c r="AX523" s="30"/>
      <c r="AY523" s="30"/>
      <c r="AZ523" s="28"/>
      <c r="BA523" s="28"/>
      <c r="BB523" s="28"/>
      <c r="BC523" s="28"/>
      <c r="BD523" s="28"/>
      <c r="BE523" s="29"/>
      <c r="BF523" s="31">
        <f t="shared" si="19"/>
        <v>0</v>
      </c>
      <c r="BG523" s="32"/>
      <c r="BH523" s="22">
        <f>SUM(K523:BE523)+COUNTIF(K523:BE523,"x")</f>
        <v>0</v>
      </c>
      <c r="BI523" s="22">
        <f>SUM(K523:BE523)+COUNTIF(K523:BE523,"x")+COUNTIF(K523:BE523,"e")</f>
        <v>0</v>
      </c>
      <c r="BJ523" s="33"/>
    </row>
    <row r="524" spans="1:62" s="22" customFormat="1" ht="21.75" customHeight="1" thickBot="1">
      <c r="A524" s="25"/>
      <c r="B524" s="25"/>
      <c r="C524" s="25"/>
      <c r="D524" s="25"/>
      <c r="E524" s="25"/>
      <c r="F524" s="38"/>
      <c r="G524" s="165"/>
      <c r="H524" s="165"/>
      <c r="I524" s="36"/>
      <c r="J524" s="37"/>
      <c r="K524" s="28"/>
      <c r="L524" s="28"/>
      <c r="M524" s="28"/>
      <c r="N524" s="28"/>
      <c r="O524" s="29"/>
      <c r="P524" s="29"/>
      <c r="Q524" s="29"/>
      <c r="R524" s="29"/>
      <c r="S524" s="29"/>
      <c r="T524" s="29"/>
      <c r="U524" s="30"/>
      <c r="V524" s="30"/>
      <c r="W524" s="30"/>
      <c r="X524" s="30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30"/>
      <c r="AX524" s="30"/>
      <c r="AY524" s="30"/>
      <c r="AZ524" s="28"/>
      <c r="BA524" s="28"/>
      <c r="BB524" s="28"/>
      <c r="BC524" s="28"/>
      <c r="BD524" s="28"/>
      <c r="BE524" s="29"/>
      <c r="BF524" s="31"/>
      <c r="BG524" s="32"/>
      <c r="BH524" s="22">
        <f>SUM(K524:BE524)+COUNTIF(K524:BE524,"x")</f>
        <v>0</v>
      </c>
      <c r="BI524" s="22">
        <f>SUM(K524:BE524)+COUNTIF(K524:BE524,"x")+COUNTIF(K524:BE524,"e")</f>
        <v>0</v>
      </c>
      <c r="BJ524" s="33"/>
    </row>
    <row r="525" spans="1:62" s="22" customFormat="1" ht="21.75" customHeight="1" thickBot="1">
      <c r="A525" s="25"/>
      <c r="B525" s="25"/>
      <c r="C525" s="25"/>
      <c r="D525" s="25"/>
      <c r="E525" s="25"/>
      <c r="F525" s="164" t="s">
        <v>1378</v>
      </c>
      <c r="G525" s="164"/>
      <c r="H525" s="164"/>
      <c r="I525" s="39"/>
      <c r="J525" s="37"/>
      <c r="K525" s="28"/>
      <c r="L525" s="28"/>
      <c r="M525" s="28"/>
      <c r="N525" s="28"/>
      <c r="O525" s="29"/>
      <c r="P525" s="29"/>
      <c r="Q525" s="29"/>
      <c r="R525" s="29"/>
      <c r="S525" s="29"/>
      <c r="T525" s="29"/>
      <c r="U525" s="30"/>
      <c r="V525" s="30"/>
      <c r="W525" s="30"/>
      <c r="X525" s="30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30"/>
      <c r="AX525" s="30"/>
      <c r="AY525" s="30"/>
      <c r="AZ525" s="28"/>
      <c r="BA525" s="28"/>
      <c r="BB525" s="28"/>
      <c r="BC525" s="28"/>
      <c r="BD525" s="28"/>
      <c r="BE525" s="29"/>
      <c r="BF525" s="31"/>
      <c r="BG525" s="32"/>
      <c r="BH525" s="22">
        <f>SUM(K525:BE525)+COUNTIF(K525:BE525,"x")</f>
        <v>0</v>
      </c>
      <c r="BI525" s="22">
        <f>SUM(K525:BE525)+COUNTIF(K525:BE525,"x")+COUNTIF(K525:BE525,"e")</f>
        <v>0</v>
      </c>
      <c r="BJ525" s="33"/>
    </row>
    <row r="526" spans="1:62" s="22" customFormat="1" ht="21.75" customHeight="1" thickBot="1">
      <c r="A526" s="25" t="s">
        <v>64</v>
      </c>
      <c r="B526" s="25" t="s">
        <v>64</v>
      </c>
      <c r="C526" s="25" t="s">
        <v>64</v>
      </c>
      <c r="D526" s="25" t="s">
        <v>64</v>
      </c>
      <c r="E526" s="25" t="s">
        <v>64</v>
      </c>
      <c r="F526" s="34" t="s">
        <v>1379</v>
      </c>
      <c r="G526" s="34" t="s">
        <v>1380</v>
      </c>
      <c r="H526" s="35" t="s">
        <v>1381</v>
      </c>
      <c r="I526" s="36"/>
      <c r="J526" s="37"/>
      <c r="K526" s="28"/>
      <c r="L526" s="28"/>
      <c r="M526" s="28"/>
      <c r="N526" s="28"/>
      <c r="O526" s="29">
        <v>2</v>
      </c>
      <c r="P526" s="29"/>
      <c r="Q526" s="29">
        <v>2</v>
      </c>
      <c r="R526" s="29"/>
      <c r="S526" s="29"/>
      <c r="T526" s="29"/>
      <c r="U526" s="30"/>
      <c r="V526" s="30">
        <v>4</v>
      </c>
      <c r="W526" s="30"/>
      <c r="X526" s="30"/>
      <c r="Y526" s="28"/>
      <c r="Z526" s="28"/>
      <c r="AA526" s="28"/>
      <c r="AB526" s="28"/>
      <c r="AC526" s="28"/>
      <c r="AD526" s="28">
        <v>1</v>
      </c>
      <c r="AE526" s="28"/>
      <c r="AF526" s="28"/>
      <c r="AG526" s="28"/>
      <c r="AH526" s="28"/>
      <c r="AI526" s="28">
        <v>1</v>
      </c>
      <c r="AJ526" s="28"/>
      <c r="AK526" s="29"/>
      <c r="AL526" s="29"/>
      <c r="AM526" s="29"/>
      <c r="AN526" s="29"/>
      <c r="AO526" s="29" t="s">
        <v>354</v>
      </c>
      <c r="AP526" s="29"/>
      <c r="AQ526" s="29"/>
      <c r="AR526" s="29">
        <v>4</v>
      </c>
      <c r="AS526" s="29"/>
      <c r="AT526" s="29"/>
      <c r="AU526" s="29"/>
      <c r="AV526" s="29"/>
      <c r="AW526" s="30" t="s">
        <v>354</v>
      </c>
      <c r="AX526" s="30"/>
      <c r="AY526" s="30"/>
      <c r="AZ526" s="28"/>
      <c r="BA526" s="28"/>
      <c r="BB526" s="28"/>
      <c r="BC526" s="28"/>
      <c r="BD526" s="28"/>
      <c r="BE526" s="29">
        <v>2</v>
      </c>
      <c r="BF526" s="31">
        <f>SUM(K526:BE526)+COUNTIF(K526:BE526,"x")+COUNTIF(K526:BE526,"e")+COUNTIF(K526:BE526,"t")</f>
        <v>18</v>
      </c>
      <c r="BG526" s="32"/>
      <c r="BH526" s="22">
        <f>SUM(K526:BE526)+COUNTIF(K526:BE526,"x")</f>
        <v>16</v>
      </c>
      <c r="BI526" s="22">
        <f>SUM(K526:BE526)+COUNTIF(K526:BE526,"x")+COUNTIF(K526:BE526,"e")</f>
        <v>18</v>
      </c>
      <c r="BJ526" s="33"/>
    </row>
    <row r="527" spans="1:62" s="22" customFormat="1" ht="21.75" customHeight="1" thickBot="1">
      <c r="A527" s="25"/>
      <c r="B527" s="25"/>
      <c r="C527" s="25"/>
      <c r="D527" s="25"/>
      <c r="E527" s="25"/>
      <c r="F527" s="38"/>
      <c r="G527" s="165"/>
      <c r="H527" s="165"/>
      <c r="I527" s="36"/>
      <c r="J527" s="37"/>
      <c r="K527" s="28"/>
      <c r="L527" s="28"/>
      <c r="M527" s="28"/>
      <c r="N527" s="28"/>
      <c r="O527" s="29"/>
      <c r="P527" s="29"/>
      <c r="Q527" s="29"/>
      <c r="R527" s="29"/>
      <c r="S527" s="29"/>
      <c r="T527" s="29"/>
      <c r="U527" s="30"/>
      <c r="V527" s="30"/>
      <c r="W527" s="30"/>
      <c r="X527" s="30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30"/>
      <c r="AX527" s="30"/>
      <c r="AY527" s="30"/>
      <c r="AZ527" s="28"/>
      <c r="BA527" s="28"/>
      <c r="BB527" s="28"/>
      <c r="BC527" s="28"/>
      <c r="BD527" s="28"/>
      <c r="BE527" s="29"/>
      <c r="BF527" s="31"/>
      <c r="BG527" s="32"/>
      <c r="BH527" s="22">
        <f>SUM(K527:BE527)+COUNTIF(K527:BE527,"x")</f>
        <v>0</v>
      </c>
      <c r="BI527" s="22">
        <f>SUM(K527:BE527)+COUNTIF(K527:BE527,"x")+COUNTIF(K527:BE527,"e")</f>
        <v>0</v>
      </c>
      <c r="BJ527" s="33"/>
    </row>
    <row r="528" spans="1:62" s="22" customFormat="1" ht="21.75" customHeight="1" thickBot="1">
      <c r="A528" s="25"/>
      <c r="B528" s="25"/>
      <c r="C528" s="25"/>
      <c r="D528" s="25"/>
      <c r="E528" s="25"/>
      <c r="F528" s="164" t="s">
        <v>1382</v>
      </c>
      <c r="G528" s="164"/>
      <c r="H528" s="164"/>
      <c r="I528" s="39"/>
      <c r="J528" s="37"/>
      <c r="K528" s="28"/>
      <c r="L528" s="28"/>
      <c r="M528" s="28"/>
      <c r="N528" s="28"/>
      <c r="O528" s="29"/>
      <c r="P528" s="29"/>
      <c r="Q528" s="29"/>
      <c r="R528" s="29"/>
      <c r="S528" s="29"/>
      <c r="T528" s="29"/>
      <c r="U528" s="30"/>
      <c r="V528" s="30"/>
      <c r="W528" s="30"/>
      <c r="X528" s="30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30"/>
      <c r="AX528" s="30"/>
      <c r="AY528" s="30"/>
      <c r="AZ528" s="28"/>
      <c r="BA528" s="28"/>
      <c r="BB528" s="28"/>
      <c r="BC528" s="28"/>
      <c r="BD528" s="28"/>
      <c r="BE528" s="29"/>
      <c r="BF528" s="31"/>
      <c r="BG528" s="32"/>
      <c r="BH528" s="22">
        <f>SUM(K528:BE528)+COUNTIF(K528:BE528,"x")</f>
        <v>0</v>
      </c>
      <c r="BI528" s="22">
        <f>SUM(K528:BE528)+COUNTIF(K528:BE528,"x")+COUNTIF(K528:BE528,"e")</f>
        <v>0</v>
      </c>
      <c r="BJ528" s="33"/>
    </row>
    <row r="529" spans="1:62" s="22" customFormat="1" ht="21.75" customHeight="1" thickBot="1">
      <c r="A529" s="25"/>
      <c r="B529" s="25"/>
      <c r="C529" s="25"/>
      <c r="D529" s="25"/>
      <c r="E529" s="25"/>
      <c r="F529" s="34" t="s">
        <v>1383</v>
      </c>
      <c r="G529" s="34" t="s">
        <v>1384</v>
      </c>
      <c r="H529" s="35" t="s">
        <v>1385</v>
      </c>
      <c r="I529" s="36" t="s">
        <v>1386</v>
      </c>
      <c r="J529" s="37" t="s">
        <v>78</v>
      </c>
      <c r="K529" s="28"/>
      <c r="L529" s="28"/>
      <c r="M529" s="28"/>
      <c r="N529" s="28"/>
      <c r="O529" s="29"/>
      <c r="P529" s="29"/>
      <c r="Q529" s="29"/>
      <c r="R529" s="29"/>
      <c r="S529" s="29"/>
      <c r="T529" s="29"/>
      <c r="U529" s="30"/>
      <c r="V529" s="30"/>
      <c r="W529" s="30"/>
      <c r="X529" s="30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30"/>
      <c r="AX529" s="30"/>
      <c r="AY529" s="30"/>
      <c r="AZ529" s="28"/>
      <c r="BA529" s="28"/>
      <c r="BB529" s="28"/>
      <c r="BC529" s="28"/>
      <c r="BD529" s="28"/>
      <c r="BE529" s="29"/>
      <c r="BF529" s="31">
        <f>SUM(K529:BE529)+COUNTIF(K529:BE529,"x")+COUNTIF(K529:BE529,"e")+COUNTIF(K529:BE529,"t")</f>
        <v>0</v>
      </c>
      <c r="BG529" s="32"/>
      <c r="BH529" s="22">
        <f>SUM(K529:BE529)+COUNTIF(K529:BE529,"x")</f>
        <v>0</v>
      </c>
      <c r="BI529" s="22">
        <f>SUM(K529:BE529)+COUNTIF(K529:BE529,"x")+COUNTIF(K529:BE529,"e")</f>
        <v>0</v>
      </c>
      <c r="BJ529" s="33"/>
    </row>
    <row r="530" spans="1:62" s="22" customFormat="1" ht="21.75" customHeight="1" thickBot="1">
      <c r="A530" s="25" t="s">
        <v>64</v>
      </c>
      <c r="B530" s="25" t="s">
        <v>64</v>
      </c>
      <c r="C530" s="25" t="s">
        <v>64</v>
      </c>
      <c r="D530" s="25" t="s">
        <v>64</v>
      </c>
      <c r="E530" s="25" t="s">
        <v>64</v>
      </c>
      <c r="F530" s="34" t="s">
        <v>1387</v>
      </c>
      <c r="G530" s="34" t="s">
        <v>1388</v>
      </c>
      <c r="H530" s="35" t="s">
        <v>1389</v>
      </c>
      <c r="I530" s="36"/>
      <c r="J530" s="37"/>
      <c r="K530" s="28"/>
      <c r="L530" s="28"/>
      <c r="M530" s="28"/>
      <c r="N530" s="28"/>
      <c r="O530" s="29"/>
      <c r="P530" s="29">
        <v>22</v>
      </c>
      <c r="Q530" s="29">
        <v>14</v>
      </c>
      <c r="R530" s="29"/>
      <c r="S530" s="29">
        <v>1</v>
      </c>
      <c r="T530" s="29"/>
      <c r="U530" s="30"/>
      <c r="V530" s="30">
        <v>2</v>
      </c>
      <c r="W530" s="30"/>
      <c r="X530" s="30"/>
      <c r="Y530" s="28"/>
      <c r="Z530" s="28">
        <v>2</v>
      </c>
      <c r="AA530" s="28"/>
      <c r="AB530" s="28"/>
      <c r="AC530" s="28"/>
      <c r="AD530" s="28"/>
      <c r="AE530" s="28">
        <v>1</v>
      </c>
      <c r="AF530" s="28"/>
      <c r="AG530" s="28"/>
      <c r="AH530" s="28"/>
      <c r="AI530" s="28"/>
      <c r="AJ530" s="28"/>
      <c r="AK530" s="29"/>
      <c r="AL530" s="29" t="s">
        <v>354</v>
      </c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30">
        <v>8</v>
      </c>
      <c r="AX530" s="30">
        <v>3</v>
      </c>
      <c r="AY530" s="30"/>
      <c r="AZ530" s="28"/>
      <c r="BA530" s="28"/>
      <c r="BB530" s="28"/>
      <c r="BC530" s="28"/>
      <c r="BD530" s="28"/>
      <c r="BE530" s="29">
        <v>2</v>
      </c>
      <c r="BF530" s="31">
        <f>SUM(K530:BE530)+COUNTIF(K530:BE530,"x")+COUNTIF(K530:BE530,"e")+COUNTIF(K530:BE530,"t")</f>
        <v>56</v>
      </c>
      <c r="BG530" s="32"/>
      <c r="BH530" s="22">
        <f>SUM(K530:BE530)+COUNTIF(K530:BE530,"x")</f>
        <v>55</v>
      </c>
      <c r="BI530" s="22">
        <f>SUM(K530:BE530)+COUNTIF(K530:BE530,"x")+COUNTIF(K530:BE530,"e")</f>
        <v>56</v>
      </c>
      <c r="BJ530" s="33"/>
    </row>
    <row r="531" spans="1:62" s="22" customFormat="1" ht="21.75" customHeight="1" thickBot="1">
      <c r="A531" s="25"/>
      <c r="B531" s="25"/>
      <c r="C531" s="28"/>
      <c r="D531" s="28"/>
      <c r="E531" s="28"/>
      <c r="F531" s="38"/>
      <c r="G531" s="165"/>
      <c r="H531" s="165"/>
      <c r="I531" s="36"/>
      <c r="J531" s="37"/>
      <c r="K531" s="28"/>
      <c r="L531" s="28"/>
      <c r="M531" s="28"/>
      <c r="N531" s="28"/>
      <c r="O531" s="29"/>
      <c r="P531" s="29"/>
      <c r="Q531" s="29"/>
      <c r="R531" s="29"/>
      <c r="S531" s="29"/>
      <c r="T531" s="29"/>
      <c r="U531" s="30"/>
      <c r="V531" s="30"/>
      <c r="W531" s="30"/>
      <c r="X531" s="30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30"/>
      <c r="AX531" s="30"/>
      <c r="AY531" s="30"/>
      <c r="AZ531" s="28"/>
      <c r="BA531" s="28"/>
      <c r="BB531" s="28"/>
      <c r="BC531" s="28"/>
      <c r="BD531" s="28"/>
      <c r="BE531" s="29"/>
      <c r="BF531" s="31"/>
      <c r="BG531" s="32"/>
      <c r="BH531" s="22">
        <f>SUM(K531:BE531)+COUNTIF(K531:BE531,"x")</f>
        <v>0</v>
      </c>
      <c r="BI531" s="22">
        <f>SUM(K531:BE531)+COUNTIF(K531:BE531,"x")+COUNTIF(K531:BE531,"e")</f>
        <v>0</v>
      </c>
      <c r="BJ531" s="33"/>
    </row>
    <row r="532" spans="1:62" s="22" customFormat="1" ht="21.75" customHeight="1" thickBot="1">
      <c r="A532" s="25"/>
      <c r="B532" s="25"/>
      <c r="C532" s="25"/>
      <c r="D532" s="25"/>
      <c r="E532" s="25"/>
      <c r="F532" s="164" t="s">
        <v>1390</v>
      </c>
      <c r="G532" s="164"/>
      <c r="H532" s="164"/>
      <c r="I532" s="39"/>
      <c r="J532" s="37"/>
      <c r="K532" s="28"/>
      <c r="L532" s="28"/>
      <c r="M532" s="28"/>
      <c r="N532" s="28"/>
      <c r="O532" s="29"/>
      <c r="P532" s="29"/>
      <c r="Q532" s="29"/>
      <c r="R532" s="29"/>
      <c r="S532" s="29"/>
      <c r="T532" s="29"/>
      <c r="U532" s="30"/>
      <c r="V532" s="30"/>
      <c r="W532" s="30"/>
      <c r="X532" s="30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30"/>
      <c r="AX532" s="30"/>
      <c r="AY532" s="30"/>
      <c r="AZ532" s="28"/>
      <c r="BA532" s="28"/>
      <c r="BB532" s="28"/>
      <c r="BC532" s="28"/>
      <c r="BD532" s="28"/>
      <c r="BE532" s="29"/>
      <c r="BF532" s="31"/>
      <c r="BG532" s="32"/>
      <c r="BH532" s="22">
        <f>SUM(K532:BE532)+COUNTIF(K532:BE532,"x")</f>
        <v>0</v>
      </c>
      <c r="BI532" s="22">
        <f>SUM(K532:BE532)+COUNTIF(K532:BE532,"x")+COUNTIF(K532:BE532,"e")</f>
        <v>0</v>
      </c>
      <c r="BJ532" s="33"/>
    </row>
    <row r="533" spans="1:62" s="22" customFormat="1" ht="21.75" customHeight="1" thickBot="1">
      <c r="A533" s="25"/>
      <c r="B533" s="25"/>
      <c r="C533" s="25"/>
      <c r="D533" s="25"/>
      <c r="E533" s="25"/>
      <c r="F533" s="34" t="s">
        <v>1391</v>
      </c>
      <c r="G533" s="34" t="s">
        <v>1392</v>
      </c>
      <c r="H533" s="35" t="s">
        <v>1393</v>
      </c>
      <c r="I533" s="36"/>
      <c r="J533" s="37"/>
      <c r="K533" s="28"/>
      <c r="L533" s="28"/>
      <c r="M533" s="28"/>
      <c r="N533" s="28"/>
      <c r="O533" s="29"/>
      <c r="P533" s="29"/>
      <c r="Q533" s="29"/>
      <c r="R533" s="29"/>
      <c r="S533" s="29"/>
      <c r="T533" s="29"/>
      <c r="U533" s="30"/>
      <c r="V533" s="30"/>
      <c r="W533" s="30"/>
      <c r="X533" s="30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30"/>
      <c r="AX533" s="30"/>
      <c r="AY533" s="30"/>
      <c r="AZ533" s="28"/>
      <c r="BA533" s="28"/>
      <c r="BB533" s="28"/>
      <c r="BC533" s="28"/>
      <c r="BD533" s="28"/>
      <c r="BE533" s="29"/>
      <c r="BF533" s="31">
        <f>SUM(K533:BE533)+COUNTIF(K533:BE533,"x")+COUNTIF(K533:BE533,"e")+COUNTIF(K533:BE533,"t")</f>
        <v>0</v>
      </c>
      <c r="BG533" s="32"/>
      <c r="BH533" s="22">
        <f>SUM(K533:BE533)+COUNTIF(K533:BE533,"x")</f>
        <v>0</v>
      </c>
      <c r="BI533" s="22">
        <f>SUM(K533:BE533)+COUNTIF(K533:BE533,"x")+COUNTIF(K533:BE533,"e")</f>
        <v>0</v>
      </c>
      <c r="BJ533" s="33"/>
    </row>
    <row r="534" spans="1:62" s="22" customFormat="1" ht="21.75" customHeight="1" thickBot="1">
      <c r="A534" s="25" t="s">
        <v>64</v>
      </c>
      <c r="B534" s="25"/>
      <c r="C534" s="25" t="s">
        <v>64</v>
      </c>
      <c r="D534" s="25" t="s">
        <v>64</v>
      </c>
      <c r="E534" s="25" t="s">
        <v>64</v>
      </c>
      <c r="F534" s="34" t="s">
        <v>1394</v>
      </c>
      <c r="G534" s="34" t="s">
        <v>1395</v>
      </c>
      <c r="H534" s="35" t="s">
        <v>1396</v>
      </c>
      <c r="I534" s="36"/>
      <c r="J534" s="37"/>
      <c r="K534" s="28"/>
      <c r="L534" s="28"/>
      <c r="M534" s="28"/>
      <c r="N534" s="28"/>
      <c r="O534" s="29"/>
      <c r="P534" s="29"/>
      <c r="Q534" s="29"/>
      <c r="R534" s="29"/>
      <c r="S534" s="29"/>
      <c r="T534" s="29"/>
      <c r="U534" s="30"/>
      <c r="V534" s="30"/>
      <c r="W534" s="30"/>
      <c r="X534" s="30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30"/>
      <c r="AX534" s="30"/>
      <c r="AY534" s="30"/>
      <c r="AZ534" s="28"/>
      <c r="BA534" s="28"/>
      <c r="BB534" s="28"/>
      <c r="BC534" s="28"/>
      <c r="BD534" s="28"/>
      <c r="BE534" s="29"/>
      <c r="BF534" s="31">
        <f>SUM(K534:BE534)+COUNTIF(K534:BE534,"x")+COUNTIF(K534:BE534,"e")+COUNTIF(K534:BE534,"t")</f>
        <v>0</v>
      </c>
      <c r="BG534" s="32"/>
      <c r="BH534" s="22">
        <f>SUM(K534:BE534)+COUNTIF(K534:BE534,"x")</f>
        <v>0</v>
      </c>
      <c r="BI534" s="22">
        <f>SUM(K534:BE534)+COUNTIF(K534:BE534,"x")+COUNTIF(K534:BE534,"e")</f>
        <v>0</v>
      </c>
      <c r="BJ534" s="33"/>
    </row>
    <row r="535" spans="1:62" s="22" customFormat="1" ht="21.75" customHeight="1" thickBot="1">
      <c r="A535" s="25"/>
      <c r="B535" s="25"/>
      <c r="C535" s="25"/>
      <c r="D535" s="25"/>
      <c r="E535" s="25"/>
      <c r="F535" s="38"/>
      <c r="G535" s="165"/>
      <c r="H535" s="165"/>
      <c r="I535" s="36"/>
      <c r="J535" s="37"/>
      <c r="K535" s="28"/>
      <c r="L535" s="28"/>
      <c r="M535" s="28"/>
      <c r="N535" s="28"/>
      <c r="O535" s="29"/>
      <c r="P535" s="29"/>
      <c r="Q535" s="29"/>
      <c r="R535" s="29"/>
      <c r="S535" s="29"/>
      <c r="T535" s="29"/>
      <c r="U535" s="30"/>
      <c r="V535" s="30"/>
      <c r="W535" s="30"/>
      <c r="X535" s="30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30"/>
      <c r="AX535" s="30"/>
      <c r="AY535" s="30"/>
      <c r="AZ535" s="28"/>
      <c r="BA535" s="28"/>
      <c r="BB535" s="28"/>
      <c r="BC535" s="28"/>
      <c r="BD535" s="28"/>
      <c r="BE535" s="29"/>
      <c r="BF535" s="31"/>
      <c r="BG535" s="32"/>
      <c r="BH535" s="22">
        <f>SUM(K535:BE535)+COUNTIF(K535:BE535,"x")</f>
        <v>0</v>
      </c>
      <c r="BI535" s="22">
        <f>SUM(K535:BE535)+COUNTIF(K535:BE535,"x")+COUNTIF(K535:BE535,"e")</f>
        <v>0</v>
      </c>
      <c r="BJ535" s="33"/>
    </row>
    <row r="536" spans="1:62" s="22" customFormat="1" ht="21.75" customHeight="1" thickBot="1">
      <c r="A536" s="25"/>
      <c r="B536" s="25"/>
      <c r="C536" s="25"/>
      <c r="D536" s="25"/>
      <c r="E536" s="25"/>
      <c r="F536" s="164" t="s">
        <v>1397</v>
      </c>
      <c r="G536" s="164"/>
      <c r="H536" s="164"/>
      <c r="I536" s="39"/>
      <c r="J536" s="37"/>
      <c r="K536" s="28"/>
      <c r="L536" s="28"/>
      <c r="M536" s="28"/>
      <c r="N536" s="28"/>
      <c r="O536" s="29"/>
      <c r="P536" s="29"/>
      <c r="Q536" s="29"/>
      <c r="R536" s="29"/>
      <c r="S536" s="29"/>
      <c r="T536" s="29"/>
      <c r="U536" s="30"/>
      <c r="V536" s="30"/>
      <c r="W536" s="30"/>
      <c r="X536" s="30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30"/>
      <c r="AX536" s="30"/>
      <c r="AY536" s="30"/>
      <c r="AZ536" s="28"/>
      <c r="BA536" s="28"/>
      <c r="BB536" s="28"/>
      <c r="BC536" s="28"/>
      <c r="BD536" s="28"/>
      <c r="BE536" s="29"/>
      <c r="BF536" s="31"/>
      <c r="BG536" s="32"/>
      <c r="BH536" s="22">
        <f>SUM(K536:BE536)+COUNTIF(K536:BE536,"x")</f>
        <v>0</v>
      </c>
      <c r="BI536" s="22">
        <f>SUM(K536:BE536)+COUNTIF(K536:BE536,"x")+COUNTIF(K536:BE536,"e")</f>
        <v>0</v>
      </c>
      <c r="BJ536" s="33"/>
    </row>
    <row r="537" spans="1:62" s="22" customFormat="1" ht="21.75" customHeight="1" thickBot="1">
      <c r="A537" s="25" t="s">
        <v>64</v>
      </c>
      <c r="B537" s="25" t="s">
        <v>64</v>
      </c>
      <c r="C537" s="25" t="s">
        <v>64</v>
      </c>
      <c r="D537" s="25" t="s">
        <v>64</v>
      </c>
      <c r="E537" s="25" t="s">
        <v>64</v>
      </c>
      <c r="F537" s="34" t="s">
        <v>1398</v>
      </c>
      <c r="G537" s="34" t="s">
        <v>1399</v>
      </c>
      <c r="H537" s="35" t="s">
        <v>1400</v>
      </c>
      <c r="I537" s="36" t="s">
        <v>1206</v>
      </c>
      <c r="J537" s="37"/>
      <c r="K537" s="28"/>
      <c r="L537" s="28"/>
      <c r="M537" s="28"/>
      <c r="N537" s="28"/>
      <c r="O537" s="29"/>
      <c r="P537" s="29"/>
      <c r="Q537" s="29"/>
      <c r="R537" s="29"/>
      <c r="S537" s="29"/>
      <c r="T537" s="29"/>
      <c r="U537" s="30"/>
      <c r="V537" s="30">
        <v>20</v>
      </c>
      <c r="W537" s="30"/>
      <c r="X537" s="30"/>
      <c r="Y537" s="28" t="s">
        <v>354</v>
      </c>
      <c r="Z537" s="28">
        <v>6</v>
      </c>
      <c r="AA537" s="28"/>
      <c r="AB537" s="28"/>
      <c r="AC537" s="28">
        <v>1</v>
      </c>
      <c r="AD537" s="28"/>
      <c r="AE537" s="28"/>
      <c r="AF537" s="28"/>
      <c r="AG537" s="28"/>
      <c r="AH537" s="28"/>
      <c r="AI537" s="28"/>
      <c r="AJ537" s="28"/>
      <c r="AK537" s="29"/>
      <c r="AL537" s="29"/>
      <c r="AM537" s="29">
        <v>4</v>
      </c>
      <c r="AN537" s="29"/>
      <c r="AO537" s="29">
        <v>6</v>
      </c>
      <c r="AP537" s="29"/>
      <c r="AQ537" s="29"/>
      <c r="AR537" s="29"/>
      <c r="AS537" s="29"/>
      <c r="AT537" s="29"/>
      <c r="AU537" s="29"/>
      <c r="AV537" s="29"/>
      <c r="AW537" s="30">
        <v>3</v>
      </c>
      <c r="AX537" s="30"/>
      <c r="AY537" s="30"/>
      <c r="AZ537" s="28"/>
      <c r="BA537" s="28"/>
      <c r="BB537" s="28"/>
      <c r="BC537" s="28"/>
      <c r="BD537" s="28"/>
      <c r="BE537" s="29"/>
      <c r="BF537" s="31">
        <f>SUM(K537:BE537)+COUNTIF(K537:BE537,"x")+COUNTIF(K537:BE537,"e")+COUNTIF(K537:BE537,"t")</f>
        <v>41</v>
      </c>
      <c r="BG537" s="32"/>
      <c r="BH537" s="22">
        <f>SUM(K537:BE537)+COUNTIF(K537:BE537,"x")</f>
        <v>40</v>
      </c>
      <c r="BI537" s="22">
        <f>SUM(K537:BE537)+COUNTIF(K537:BE537,"x")+COUNTIF(K537:BE537,"e")</f>
        <v>41</v>
      </c>
      <c r="BJ537" s="33"/>
    </row>
    <row r="538" spans="1:62" s="22" customFormat="1" ht="21.75" customHeight="1" thickBot="1">
      <c r="A538" s="25"/>
      <c r="B538" s="25"/>
      <c r="C538" s="25"/>
      <c r="D538" s="25"/>
      <c r="E538" s="25"/>
      <c r="F538" s="38"/>
      <c r="G538" s="165"/>
      <c r="H538" s="165"/>
      <c r="I538" s="36"/>
      <c r="J538" s="37"/>
      <c r="K538" s="28"/>
      <c r="L538" s="28"/>
      <c r="M538" s="28"/>
      <c r="N538" s="28"/>
      <c r="O538" s="29"/>
      <c r="P538" s="29"/>
      <c r="Q538" s="29"/>
      <c r="R538" s="29"/>
      <c r="S538" s="29"/>
      <c r="T538" s="29"/>
      <c r="U538" s="30"/>
      <c r="V538" s="30"/>
      <c r="W538" s="30"/>
      <c r="X538" s="30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30"/>
      <c r="AX538" s="30"/>
      <c r="AY538" s="30"/>
      <c r="AZ538" s="28"/>
      <c r="BA538" s="28"/>
      <c r="BB538" s="28"/>
      <c r="BC538" s="28"/>
      <c r="BD538" s="28"/>
      <c r="BE538" s="29"/>
      <c r="BF538" s="31"/>
      <c r="BG538" s="32"/>
      <c r="BH538" s="22">
        <f>SUM(K538:BE538)+COUNTIF(K538:BE538,"x")</f>
        <v>0</v>
      </c>
      <c r="BI538" s="22">
        <f>SUM(K538:BE538)+COUNTIF(K538:BE538,"x")+COUNTIF(K538:BE538,"e")</f>
        <v>0</v>
      </c>
      <c r="BJ538" s="33"/>
    </row>
    <row r="539" spans="1:62" s="22" customFormat="1" ht="21.75" customHeight="1" thickBot="1">
      <c r="A539" s="25"/>
      <c r="B539" s="25"/>
      <c r="C539" s="25"/>
      <c r="D539" s="25"/>
      <c r="E539" s="25"/>
      <c r="F539" s="164" t="s">
        <v>1401</v>
      </c>
      <c r="G539" s="164"/>
      <c r="H539" s="164"/>
      <c r="I539" s="39"/>
      <c r="J539" s="37"/>
      <c r="K539" s="28"/>
      <c r="L539" s="28"/>
      <c r="M539" s="28"/>
      <c r="N539" s="28"/>
      <c r="O539" s="29"/>
      <c r="P539" s="29"/>
      <c r="Q539" s="29"/>
      <c r="R539" s="29"/>
      <c r="S539" s="29"/>
      <c r="T539" s="29"/>
      <c r="U539" s="30"/>
      <c r="V539" s="30"/>
      <c r="W539" s="30"/>
      <c r="X539" s="30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30"/>
      <c r="AX539" s="30"/>
      <c r="AY539" s="30"/>
      <c r="AZ539" s="28"/>
      <c r="BA539" s="28"/>
      <c r="BB539" s="28"/>
      <c r="BC539" s="28"/>
      <c r="BD539" s="28"/>
      <c r="BE539" s="29"/>
      <c r="BF539" s="31"/>
      <c r="BG539" s="32"/>
      <c r="BH539" s="22">
        <f>SUM(K539:BE539)+COUNTIF(K539:BE539,"x")</f>
        <v>0</v>
      </c>
      <c r="BI539" s="22">
        <f>SUM(K539:BE539)+COUNTIF(K539:BE539,"x")+COUNTIF(K539:BE539,"e")</f>
        <v>0</v>
      </c>
      <c r="BJ539" s="33"/>
    </row>
    <row r="540" spans="1:62" s="22" customFormat="1" ht="21.75" customHeight="1" thickBot="1">
      <c r="A540" s="25"/>
      <c r="B540" s="25"/>
      <c r="C540" s="25" t="s">
        <v>64</v>
      </c>
      <c r="D540" s="25"/>
      <c r="E540" s="25"/>
      <c r="F540" s="34" t="s">
        <v>1402</v>
      </c>
      <c r="G540" s="34" t="s">
        <v>1403</v>
      </c>
      <c r="H540" s="35" t="s">
        <v>1404</v>
      </c>
      <c r="I540" s="36"/>
      <c r="J540" s="37"/>
      <c r="K540" s="28"/>
      <c r="L540" s="28"/>
      <c r="M540" s="28"/>
      <c r="N540" s="28"/>
      <c r="O540" s="29"/>
      <c r="P540" s="29"/>
      <c r="Q540" s="29"/>
      <c r="R540" s="29"/>
      <c r="S540" s="29"/>
      <c r="T540" s="29"/>
      <c r="U540" s="30"/>
      <c r="V540" s="30"/>
      <c r="W540" s="30"/>
      <c r="X540" s="30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9"/>
      <c r="AL540" s="29">
        <v>1</v>
      </c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30"/>
      <c r="AX540" s="30"/>
      <c r="AY540" s="30"/>
      <c r="AZ540" s="28"/>
      <c r="BA540" s="28"/>
      <c r="BB540" s="28"/>
      <c r="BC540" s="28"/>
      <c r="BD540" s="28"/>
      <c r="BE540" s="29"/>
      <c r="BF540" s="31">
        <f aca="true" t="shared" si="20" ref="BF540:BF548">SUM(K540:BE540)+COUNTIF(K540:BE540,"x")+COUNTIF(K540:BE540,"e")+COUNTIF(K540:BE540,"t")</f>
        <v>1</v>
      </c>
      <c r="BG540" s="32"/>
      <c r="BH540" s="22">
        <f>SUM(K540:BE540)+COUNTIF(K540:BE540,"x")</f>
        <v>1</v>
      </c>
      <c r="BI540" s="22">
        <f>SUM(K540:BE540)+COUNTIF(K540:BE540,"x")+COUNTIF(K540:BE540,"e")</f>
        <v>1</v>
      </c>
      <c r="BJ540" s="33"/>
    </row>
    <row r="541" spans="1:62" s="22" customFormat="1" ht="21.75" customHeight="1" thickBot="1">
      <c r="A541" s="25" t="s">
        <v>64</v>
      </c>
      <c r="B541" s="25"/>
      <c r="C541" s="25"/>
      <c r="D541" s="25" t="s">
        <v>64</v>
      </c>
      <c r="E541" s="25" t="s">
        <v>64</v>
      </c>
      <c r="F541" s="34" t="s">
        <v>1405</v>
      </c>
      <c r="G541" s="34" t="s">
        <v>1406</v>
      </c>
      <c r="H541" s="35" t="s">
        <v>1407</v>
      </c>
      <c r="I541" s="36"/>
      <c r="J541" s="37"/>
      <c r="K541" s="28"/>
      <c r="L541" s="28"/>
      <c r="M541" s="28"/>
      <c r="N541" s="28"/>
      <c r="O541" s="29"/>
      <c r="P541" s="29"/>
      <c r="Q541" s="29"/>
      <c r="R541" s="29"/>
      <c r="S541" s="29"/>
      <c r="T541" s="29"/>
      <c r="U541" s="30"/>
      <c r="V541" s="30"/>
      <c r="W541" s="30"/>
      <c r="X541" s="30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30"/>
      <c r="AX541" s="30"/>
      <c r="AY541" s="30"/>
      <c r="AZ541" s="28"/>
      <c r="BA541" s="28"/>
      <c r="BB541" s="28"/>
      <c r="BC541" s="28"/>
      <c r="BD541" s="28"/>
      <c r="BE541" s="29"/>
      <c r="BF541" s="31">
        <f t="shared" si="20"/>
        <v>0</v>
      </c>
      <c r="BG541" s="32"/>
      <c r="BH541" s="22">
        <f>SUM(K541:BE541)+COUNTIF(K541:BE541,"x")</f>
        <v>0</v>
      </c>
      <c r="BI541" s="22">
        <f>SUM(K541:BE541)+COUNTIF(K541:BE541,"x")+COUNTIF(K541:BE541,"e")</f>
        <v>0</v>
      </c>
      <c r="BJ541" s="33"/>
    </row>
    <row r="542" spans="1:62" s="22" customFormat="1" ht="21.75" customHeight="1" thickBot="1">
      <c r="A542" s="25"/>
      <c r="B542" s="25"/>
      <c r="C542" s="25"/>
      <c r="D542" s="25"/>
      <c r="E542" s="25"/>
      <c r="F542" s="34" t="s">
        <v>1408</v>
      </c>
      <c r="G542" s="34" t="s">
        <v>1409</v>
      </c>
      <c r="H542" s="35" t="s">
        <v>1410</v>
      </c>
      <c r="I542" s="36"/>
      <c r="J542" s="37"/>
      <c r="K542" s="28"/>
      <c r="L542" s="28"/>
      <c r="M542" s="28"/>
      <c r="N542" s="28"/>
      <c r="O542" s="29"/>
      <c r="P542" s="29"/>
      <c r="Q542" s="29"/>
      <c r="R542" s="29"/>
      <c r="S542" s="29"/>
      <c r="T542" s="29"/>
      <c r="U542" s="30"/>
      <c r="V542" s="30"/>
      <c r="W542" s="30"/>
      <c r="X542" s="30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30"/>
      <c r="AX542" s="30"/>
      <c r="AY542" s="30"/>
      <c r="AZ542" s="28"/>
      <c r="BA542" s="28"/>
      <c r="BB542" s="28"/>
      <c r="BC542" s="28"/>
      <c r="BD542" s="28"/>
      <c r="BE542" s="29"/>
      <c r="BF542" s="31">
        <f t="shared" si="20"/>
        <v>0</v>
      </c>
      <c r="BG542" s="32"/>
      <c r="BH542" s="22">
        <f>SUM(K542:BE542)+COUNTIF(K542:BE542,"x")</f>
        <v>0</v>
      </c>
      <c r="BI542" s="22">
        <f>SUM(K542:BE542)+COUNTIF(K542:BE542,"x")+COUNTIF(K542:BE542,"e")</f>
        <v>0</v>
      </c>
      <c r="BJ542" s="33"/>
    </row>
    <row r="543" spans="1:62" s="22" customFormat="1" ht="21.75" customHeight="1" thickBot="1">
      <c r="A543" s="25" t="s">
        <v>64</v>
      </c>
      <c r="B543" s="25"/>
      <c r="C543" s="25" t="s">
        <v>64</v>
      </c>
      <c r="D543" s="25" t="s">
        <v>64</v>
      </c>
      <c r="E543" s="25" t="s">
        <v>64</v>
      </c>
      <c r="F543" s="34" t="s">
        <v>1411</v>
      </c>
      <c r="G543" s="34" t="s">
        <v>1412</v>
      </c>
      <c r="H543" s="35" t="s">
        <v>1413</v>
      </c>
      <c r="I543" s="36" t="s">
        <v>1414</v>
      </c>
      <c r="J543" s="37"/>
      <c r="K543" s="28"/>
      <c r="L543" s="28"/>
      <c r="M543" s="28"/>
      <c r="N543" s="28"/>
      <c r="O543" s="29"/>
      <c r="P543" s="29"/>
      <c r="Q543" s="29">
        <v>4</v>
      </c>
      <c r="R543" s="29"/>
      <c r="S543" s="29"/>
      <c r="T543" s="29"/>
      <c r="U543" s="30"/>
      <c r="V543" s="30"/>
      <c r="W543" s="30"/>
      <c r="X543" s="30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30"/>
      <c r="AX543" s="30"/>
      <c r="AY543" s="30"/>
      <c r="AZ543" s="28"/>
      <c r="BA543" s="28"/>
      <c r="BB543" s="28"/>
      <c r="BC543" s="28"/>
      <c r="BD543" s="28"/>
      <c r="BE543" s="29"/>
      <c r="BF543" s="31">
        <f t="shared" si="20"/>
        <v>4</v>
      </c>
      <c r="BG543" s="32"/>
      <c r="BH543" s="22">
        <f>SUM(K543:BE543)+COUNTIF(K543:BE543,"x")</f>
        <v>4</v>
      </c>
      <c r="BI543" s="22">
        <f>SUM(K543:BE543)+COUNTIF(K543:BE543,"x")+COUNTIF(K543:BE543,"e")</f>
        <v>4</v>
      </c>
      <c r="BJ543" s="33"/>
    </row>
    <row r="544" spans="1:62" s="22" customFormat="1" ht="21.75" customHeight="1" thickBot="1">
      <c r="A544" s="25"/>
      <c r="B544" s="25"/>
      <c r="C544" s="25"/>
      <c r="D544" s="25"/>
      <c r="E544" s="25"/>
      <c r="F544" s="34" t="s">
        <v>1415</v>
      </c>
      <c r="G544" s="34" t="s">
        <v>1416</v>
      </c>
      <c r="H544" s="35" t="s">
        <v>1417</v>
      </c>
      <c r="I544" s="36"/>
      <c r="J544" s="37"/>
      <c r="K544" s="28"/>
      <c r="L544" s="28"/>
      <c r="M544" s="28"/>
      <c r="N544" s="28"/>
      <c r="O544" s="29"/>
      <c r="P544" s="29"/>
      <c r="Q544" s="29"/>
      <c r="R544" s="29"/>
      <c r="S544" s="29"/>
      <c r="T544" s="29"/>
      <c r="U544" s="30"/>
      <c r="V544" s="30"/>
      <c r="W544" s="30"/>
      <c r="X544" s="30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30"/>
      <c r="AX544" s="30"/>
      <c r="AY544" s="30"/>
      <c r="AZ544" s="28"/>
      <c r="BA544" s="28"/>
      <c r="BB544" s="28"/>
      <c r="BC544" s="28"/>
      <c r="BD544" s="28"/>
      <c r="BE544" s="29"/>
      <c r="BF544" s="31">
        <f t="shared" si="20"/>
        <v>0</v>
      </c>
      <c r="BG544" s="32"/>
      <c r="BH544" s="22">
        <f>SUM(K544:BE544)+COUNTIF(K544:BE544,"x")</f>
        <v>0</v>
      </c>
      <c r="BI544" s="22">
        <f>SUM(K544:BE544)+COUNTIF(K544:BE544,"x")+COUNTIF(K544:BE544,"e")</f>
        <v>0</v>
      </c>
      <c r="BJ544" s="33"/>
    </row>
    <row r="545" spans="1:62" s="22" customFormat="1" ht="21.75" customHeight="1" thickBot="1">
      <c r="A545" s="25"/>
      <c r="B545" s="25"/>
      <c r="C545" s="25"/>
      <c r="D545" s="25"/>
      <c r="E545" s="25"/>
      <c r="F545" s="34" t="s">
        <v>1418</v>
      </c>
      <c r="G545" s="34" t="s">
        <v>1419</v>
      </c>
      <c r="H545" s="35" t="s">
        <v>1420</v>
      </c>
      <c r="I545" s="36"/>
      <c r="J545" s="37"/>
      <c r="K545" s="28"/>
      <c r="L545" s="28"/>
      <c r="M545" s="28"/>
      <c r="N545" s="28"/>
      <c r="O545" s="29"/>
      <c r="P545" s="29"/>
      <c r="Q545" s="29"/>
      <c r="R545" s="29"/>
      <c r="S545" s="29"/>
      <c r="T545" s="29"/>
      <c r="U545" s="30"/>
      <c r="V545" s="30"/>
      <c r="W545" s="30"/>
      <c r="X545" s="30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30"/>
      <c r="AX545" s="30"/>
      <c r="AY545" s="30"/>
      <c r="AZ545" s="28"/>
      <c r="BA545" s="28"/>
      <c r="BB545" s="28"/>
      <c r="BC545" s="28"/>
      <c r="BD545" s="28"/>
      <c r="BE545" s="29"/>
      <c r="BF545" s="31">
        <f t="shared" si="20"/>
        <v>0</v>
      </c>
      <c r="BG545" s="32"/>
      <c r="BH545" s="22">
        <f>SUM(K545:BE545)+COUNTIF(K545:BE545,"x")</f>
        <v>0</v>
      </c>
      <c r="BI545" s="22">
        <f>SUM(K545:BE545)+COUNTIF(K545:BE545,"x")+COUNTIF(K545:BE545,"e")</f>
        <v>0</v>
      </c>
      <c r="BJ545" s="33"/>
    </row>
    <row r="546" spans="1:62" s="22" customFormat="1" ht="21.75" customHeight="1" thickBot="1">
      <c r="A546" s="25" t="s">
        <v>64</v>
      </c>
      <c r="B546" s="25" t="s">
        <v>64</v>
      </c>
      <c r="C546" s="25" t="s">
        <v>64</v>
      </c>
      <c r="D546" s="25" t="s">
        <v>64</v>
      </c>
      <c r="E546" s="25" t="s">
        <v>64</v>
      </c>
      <c r="F546" s="34" t="s">
        <v>1421</v>
      </c>
      <c r="G546" s="34" t="s">
        <v>1422</v>
      </c>
      <c r="H546" s="35" t="s">
        <v>1423</v>
      </c>
      <c r="I546" s="36"/>
      <c r="J546" s="37"/>
      <c r="K546" s="28">
        <v>4</v>
      </c>
      <c r="L546" s="28">
        <v>2</v>
      </c>
      <c r="M546" s="28" t="s">
        <v>354</v>
      </c>
      <c r="N546" s="28">
        <v>1</v>
      </c>
      <c r="O546" s="29">
        <v>1</v>
      </c>
      <c r="P546" s="29">
        <v>5</v>
      </c>
      <c r="Q546" s="29">
        <v>2</v>
      </c>
      <c r="R546" s="29"/>
      <c r="S546" s="29">
        <v>1</v>
      </c>
      <c r="T546" s="29"/>
      <c r="U546" s="30"/>
      <c r="V546" s="30">
        <v>1</v>
      </c>
      <c r="W546" s="30"/>
      <c r="X546" s="30"/>
      <c r="Y546" s="28" t="s">
        <v>354</v>
      </c>
      <c r="Z546" s="28">
        <v>1</v>
      </c>
      <c r="AA546" s="28"/>
      <c r="AB546" s="28" t="s">
        <v>354</v>
      </c>
      <c r="AC546" s="28">
        <v>1</v>
      </c>
      <c r="AD546" s="28"/>
      <c r="AE546" s="28"/>
      <c r="AF546" s="28" t="s">
        <v>354</v>
      </c>
      <c r="AG546" s="28"/>
      <c r="AH546" s="28"/>
      <c r="AI546" s="28"/>
      <c r="AJ546" s="28"/>
      <c r="AK546" s="29"/>
      <c r="AL546" s="29">
        <v>1</v>
      </c>
      <c r="AM546" s="29"/>
      <c r="AN546" s="29" t="s">
        <v>354</v>
      </c>
      <c r="AO546" s="29"/>
      <c r="AP546" s="29"/>
      <c r="AQ546" s="29"/>
      <c r="AR546" s="29"/>
      <c r="AS546" s="29"/>
      <c r="AT546" s="29"/>
      <c r="AU546" s="29"/>
      <c r="AV546" s="29"/>
      <c r="AW546" s="30"/>
      <c r="AX546" s="30"/>
      <c r="AY546" s="30"/>
      <c r="AZ546" s="28"/>
      <c r="BA546" s="28"/>
      <c r="BB546" s="28"/>
      <c r="BC546" s="28"/>
      <c r="BD546" s="28" t="s">
        <v>354</v>
      </c>
      <c r="BE546" s="29"/>
      <c r="BF546" s="31">
        <f t="shared" si="20"/>
        <v>26</v>
      </c>
      <c r="BG546" s="32"/>
      <c r="BH546" s="22">
        <f>SUM(K546:BE546)+COUNTIF(K546:BE546,"x")</f>
        <v>20</v>
      </c>
      <c r="BI546" s="22">
        <f>SUM(K546:BE546)+COUNTIF(K546:BE546,"x")+COUNTIF(K546:BE546,"e")</f>
        <v>26</v>
      </c>
      <c r="BJ546" s="33"/>
    </row>
    <row r="547" spans="1:62" s="22" customFormat="1" ht="21.75" customHeight="1" thickBot="1">
      <c r="A547" s="25"/>
      <c r="B547" s="25"/>
      <c r="C547" s="25"/>
      <c r="D547" s="25"/>
      <c r="E547" s="25" t="s">
        <v>64</v>
      </c>
      <c r="F547" s="34" t="s">
        <v>1424</v>
      </c>
      <c r="G547" s="34" t="s">
        <v>1425</v>
      </c>
      <c r="H547" s="35" t="s">
        <v>1426</v>
      </c>
      <c r="I547" s="36" t="s">
        <v>1427</v>
      </c>
      <c r="J547" s="37"/>
      <c r="K547" s="28"/>
      <c r="L547" s="28"/>
      <c r="M547" s="28"/>
      <c r="N547" s="28"/>
      <c r="O547" s="29"/>
      <c r="P547" s="29"/>
      <c r="Q547" s="29"/>
      <c r="R547" s="29"/>
      <c r="S547" s="29"/>
      <c r="T547" s="29"/>
      <c r="U547" s="30"/>
      <c r="V547" s="30"/>
      <c r="W547" s="30"/>
      <c r="X547" s="30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30"/>
      <c r="AX547" s="30"/>
      <c r="AY547" s="30"/>
      <c r="AZ547" s="28"/>
      <c r="BA547" s="28"/>
      <c r="BB547" s="28"/>
      <c r="BC547" s="28"/>
      <c r="BD547" s="28"/>
      <c r="BE547" s="29"/>
      <c r="BF547" s="31">
        <f t="shared" si="20"/>
        <v>0</v>
      </c>
      <c r="BG547" s="32"/>
      <c r="BH547" s="22">
        <f>SUM(K547:BE547)+COUNTIF(K547:BE547,"x")</f>
        <v>0</v>
      </c>
      <c r="BI547" s="22">
        <f>SUM(K547:BE547)+COUNTIF(K547:BE547,"x")+COUNTIF(K547:BE547,"e")</f>
        <v>0</v>
      </c>
      <c r="BJ547" s="33"/>
    </row>
    <row r="548" spans="1:62" s="22" customFormat="1" ht="21.75" customHeight="1" thickBot="1">
      <c r="A548" s="25" t="s">
        <v>64</v>
      </c>
      <c r="B548" s="25"/>
      <c r="C548" s="25" t="s">
        <v>64</v>
      </c>
      <c r="D548" s="25" t="s">
        <v>64</v>
      </c>
      <c r="E548" s="25" t="s">
        <v>64</v>
      </c>
      <c r="F548" s="34" t="s">
        <v>1428</v>
      </c>
      <c r="G548" s="34" t="s">
        <v>1429</v>
      </c>
      <c r="H548" s="35" t="s">
        <v>1430</v>
      </c>
      <c r="I548" s="36"/>
      <c r="J548" s="37"/>
      <c r="K548" s="28"/>
      <c r="L548" s="28"/>
      <c r="M548" s="28"/>
      <c r="N548" s="28"/>
      <c r="O548" s="29"/>
      <c r="P548" s="29"/>
      <c r="Q548" s="29"/>
      <c r="R548" s="29"/>
      <c r="S548" s="29"/>
      <c r="T548" s="29"/>
      <c r="U548" s="30"/>
      <c r="V548" s="30"/>
      <c r="W548" s="30"/>
      <c r="X548" s="30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30"/>
      <c r="AX548" s="30"/>
      <c r="AY548" s="30"/>
      <c r="AZ548" s="28"/>
      <c r="BA548" s="28"/>
      <c r="BB548" s="28"/>
      <c r="BC548" s="28"/>
      <c r="BD548" s="28"/>
      <c r="BE548" s="29"/>
      <c r="BF548" s="31">
        <f t="shared" si="20"/>
        <v>0</v>
      </c>
      <c r="BG548" s="32"/>
      <c r="BH548" s="22">
        <f>SUM(K548:BE548)+COUNTIF(K548:BE548,"x")</f>
        <v>0</v>
      </c>
      <c r="BI548" s="22">
        <f>SUM(K548:BE548)+COUNTIF(K548:BE548,"x")+COUNTIF(K548:BE548,"e")</f>
        <v>0</v>
      </c>
      <c r="BJ548" s="33"/>
    </row>
    <row r="549" spans="1:62" s="22" customFormat="1" ht="21.75" customHeight="1" thickBot="1">
      <c r="A549" s="25"/>
      <c r="B549" s="25"/>
      <c r="C549" s="25"/>
      <c r="D549" s="25"/>
      <c r="E549" s="25"/>
      <c r="F549" s="38"/>
      <c r="G549" s="165"/>
      <c r="H549" s="165"/>
      <c r="I549" s="36"/>
      <c r="J549" s="37"/>
      <c r="K549" s="28"/>
      <c r="L549" s="28"/>
      <c r="M549" s="28"/>
      <c r="N549" s="28"/>
      <c r="O549" s="29"/>
      <c r="P549" s="29"/>
      <c r="Q549" s="29"/>
      <c r="R549" s="29"/>
      <c r="S549" s="29"/>
      <c r="T549" s="29"/>
      <c r="U549" s="30"/>
      <c r="V549" s="30"/>
      <c r="W549" s="30"/>
      <c r="X549" s="30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30"/>
      <c r="AX549" s="30"/>
      <c r="AY549" s="30"/>
      <c r="AZ549" s="28"/>
      <c r="BA549" s="28"/>
      <c r="BB549" s="28"/>
      <c r="BC549" s="28"/>
      <c r="BD549" s="28"/>
      <c r="BE549" s="29"/>
      <c r="BF549" s="31"/>
      <c r="BG549" s="32"/>
      <c r="BH549" s="22">
        <f>SUM(K549:BE549)+COUNTIF(K549:BE549,"x")</f>
        <v>0</v>
      </c>
      <c r="BI549" s="22">
        <f>SUM(K549:BE549)+COUNTIF(K549:BE549,"x")+COUNTIF(K549:BE549,"e")</f>
        <v>0</v>
      </c>
      <c r="BJ549" s="33"/>
    </row>
    <row r="550" spans="1:62" s="22" customFormat="1" ht="21.75" customHeight="1" thickBot="1">
      <c r="A550" s="25"/>
      <c r="B550" s="25"/>
      <c r="C550" s="25"/>
      <c r="D550" s="25"/>
      <c r="E550" s="25"/>
      <c r="F550" s="164" t="s">
        <v>1431</v>
      </c>
      <c r="G550" s="164"/>
      <c r="H550" s="164"/>
      <c r="I550" s="39"/>
      <c r="J550" s="37"/>
      <c r="K550" s="28"/>
      <c r="L550" s="28"/>
      <c r="M550" s="28"/>
      <c r="N550" s="28"/>
      <c r="O550" s="29"/>
      <c r="P550" s="29"/>
      <c r="Q550" s="29"/>
      <c r="R550" s="29"/>
      <c r="S550" s="29"/>
      <c r="T550" s="29"/>
      <c r="U550" s="30"/>
      <c r="V550" s="30"/>
      <c r="W550" s="30"/>
      <c r="X550" s="30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30"/>
      <c r="AX550" s="30"/>
      <c r="AY550" s="30"/>
      <c r="AZ550" s="28"/>
      <c r="BA550" s="28"/>
      <c r="BB550" s="28"/>
      <c r="BC550" s="28"/>
      <c r="BD550" s="28"/>
      <c r="BE550" s="29"/>
      <c r="BF550" s="31"/>
      <c r="BG550" s="32"/>
      <c r="BH550" s="22">
        <f>SUM(K550:BE550)+COUNTIF(K550:BE550,"x")</f>
        <v>0</v>
      </c>
      <c r="BI550" s="22">
        <f>SUM(K550:BE550)+COUNTIF(K550:BE550,"x")+COUNTIF(K550:BE550,"e")</f>
        <v>0</v>
      </c>
      <c r="BJ550" s="33"/>
    </row>
    <row r="551" spans="1:62" s="22" customFormat="1" ht="21.75" customHeight="1" thickBot="1">
      <c r="A551" s="25"/>
      <c r="B551" s="25"/>
      <c r="C551" s="25"/>
      <c r="D551" s="25"/>
      <c r="E551" s="25"/>
      <c r="F551" s="34" t="s">
        <v>1432</v>
      </c>
      <c r="G551" s="34" t="s">
        <v>1433</v>
      </c>
      <c r="H551" s="35" t="s">
        <v>1434</v>
      </c>
      <c r="I551" s="36"/>
      <c r="J551" s="37"/>
      <c r="K551" s="28"/>
      <c r="L551" s="28"/>
      <c r="M551" s="28"/>
      <c r="N551" s="28"/>
      <c r="O551" s="29"/>
      <c r="P551" s="29"/>
      <c r="Q551" s="29"/>
      <c r="R551" s="29"/>
      <c r="S551" s="29"/>
      <c r="T551" s="29"/>
      <c r="U551" s="30"/>
      <c r="V551" s="30"/>
      <c r="W551" s="30"/>
      <c r="X551" s="30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30"/>
      <c r="AX551" s="30"/>
      <c r="AY551" s="30"/>
      <c r="AZ551" s="28"/>
      <c r="BA551" s="28"/>
      <c r="BB551" s="28"/>
      <c r="BC551" s="28"/>
      <c r="BD551" s="28"/>
      <c r="BE551" s="29"/>
      <c r="BF551" s="31">
        <f>SUM(K551:BE551)+COUNTIF(K551:BE551,"x")+COUNTIF(K551:BE551,"e")+COUNTIF(K551:BE551,"t")</f>
        <v>0</v>
      </c>
      <c r="BG551" s="32"/>
      <c r="BH551" s="22">
        <f>SUM(K551:BE551)+COUNTIF(K551:BE551,"x")</f>
        <v>0</v>
      </c>
      <c r="BI551" s="22">
        <f>SUM(K551:BE551)+COUNTIF(K551:BE551,"x")+COUNTIF(K551:BE551,"e")</f>
        <v>0</v>
      </c>
      <c r="BJ551" s="33"/>
    </row>
    <row r="552" spans="1:62" s="22" customFormat="1" ht="21.75" customHeight="1" thickBot="1">
      <c r="A552" s="25"/>
      <c r="B552" s="25"/>
      <c r="C552" s="25"/>
      <c r="D552" s="25"/>
      <c r="E552" s="25"/>
      <c r="F552" s="34" t="s">
        <v>1435</v>
      </c>
      <c r="G552" s="34" t="s">
        <v>1436</v>
      </c>
      <c r="H552" s="35" t="s">
        <v>1437</v>
      </c>
      <c r="I552" s="36"/>
      <c r="J552" s="37"/>
      <c r="K552" s="28"/>
      <c r="L552" s="28"/>
      <c r="M552" s="28"/>
      <c r="N552" s="28"/>
      <c r="O552" s="29"/>
      <c r="P552" s="29"/>
      <c r="Q552" s="29"/>
      <c r="R552" s="29"/>
      <c r="S552" s="29"/>
      <c r="T552" s="29"/>
      <c r="U552" s="30"/>
      <c r="V552" s="30"/>
      <c r="W552" s="30"/>
      <c r="X552" s="30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30">
        <v>1</v>
      </c>
      <c r="AX552" s="30"/>
      <c r="AY552" s="30"/>
      <c r="AZ552" s="28"/>
      <c r="BA552" s="28"/>
      <c r="BB552" s="28"/>
      <c r="BC552" s="28"/>
      <c r="BD552" s="28"/>
      <c r="BE552" s="29"/>
      <c r="BF552" s="31">
        <f>SUM(K552:BE552)+COUNTIF(K552:BE552,"x")+COUNTIF(K552:BE552,"e")+COUNTIF(K552:BE552,"t")</f>
        <v>1</v>
      </c>
      <c r="BG552" s="32"/>
      <c r="BH552" s="22">
        <f>SUM(K552:BE552)+COUNTIF(K552:BE552,"x")</f>
        <v>1</v>
      </c>
      <c r="BI552" s="22">
        <f>SUM(K552:BE552)+COUNTIF(K552:BE552,"x")+COUNTIF(K552:BE552,"e")</f>
        <v>1</v>
      </c>
      <c r="BJ552" s="33"/>
    </row>
    <row r="553" spans="1:62" s="22" customFormat="1" ht="21.75" customHeight="1" thickBot="1">
      <c r="A553" s="25"/>
      <c r="B553" s="25"/>
      <c r="C553" s="25"/>
      <c r="D553" s="25"/>
      <c r="E553" s="25"/>
      <c r="F553" s="38"/>
      <c r="G553" s="165"/>
      <c r="H553" s="165"/>
      <c r="I553" s="36"/>
      <c r="J553" s="37"/>
      <c r="K553" s="28"/>
      <c r="L553" s="28"/>
      <c r="M553" s="28"/>
      <c r="N553" s="28"/>
      <c r="O553" s="29"/>
      <c r="P553" s="29"/>
      <c r="Q553" s="29"/>
      <c r="R553" s="29"/>
      <c r="S553" s="29"/>
      <c r="T553" s="29"/>
      <c r="U553" s="30"/>
      <c r="V553" s="30"/>
      <c r="W553" s="30"/>
      <c r="X553" s="30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30"/>
      <c r="AX553" s="30"/>
      <c r="AY553" s="30"/>
      <c r="AZ553" s="28"/>
      <c r="BA553" s="28"/>
      <c r="BB553" s="28"/>
      <c r="BC553" s="28"/>
      <c r="BD553" s="28"/>
      <c r="BE553" s="29"/>
      <c r="BF553" s="31"/>
      <c r="BG553" s="32"/>
      <c r="BH553" s="22">
        <f>SUM(K553:BE553)+COUNTIF(K553:BE553,"x")</f>
        <v>0</v>
      </c>
      <c r="BI553" s="22">
        <f>SUM(K553:BE553)+COUNTIF(K553:BE553,"x")+COUNTIF(K553:BE553,"e")</f>
        <v>0</v>
      </c>
      <c r="BJ553" s="33"/>
    </row>
    <row r="554" spans="1:62" s="22" customFormat="1" ht="21.75" customHeight="1" thickBot="1">
      <c r="A554" s="25"/>
      <c r="B554" s="25"/>
      <c r="C554" s="25"/>
      <c r="D554" s="25"/>
      <c r="E554" s="25"/>
      <c r="F554" s="164" t="s">
        <v>1438</v>
      </c>
      <c r="G554" s="164"/>
      <c r="H554" s="164"/>
      <c r="I554" s="39"/>
      <c r="J554" s="37"/>
      <c r="K554" s="28"/>
      <c r="L554" s="28"/>
      <c r="M554" s="28"/>
      <c r="N554" s="28"/>
      <c r="O554" s="29"/>
      <c r="P554" s="29"/>
      <c r="Q554" s="29"/>
      <c r="R554" s="29"/>
      <c r="S554" s="29"/>
      <c r="T554" s="29"/>
      <c r="U554" s="30"/>
      <c r="V554" s="30"/>
      <c r="W554" s="30"/>
      <c r="X554" s="30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30"/>
      <c r="AX554" s="30"/>
      <c r="AY554" s="30"/>
      <c r="AZ554" s="28"/>
      <c r="BA554" s="28"/>
      <c r="BB554" s="28"/>
      <c r="BC554" s="28"/>
      <c r="BD554" s="28"/>
      <c r="BE554" s="29"/>
      <c r="BF554" s="31"/>
      <c r="BG554" s="32"/>
      <c r="BH554" s="22">
        <f>SUM(K554:BE554)+COUNTIF(K554:BE554,"x")</f>
        <v>0</v>
      </c>
      <c r="BI554" s="22">
        <f>SUM(K554:BE554)+COUNTIF(K554:BE554,"x")+COUNTIF(K554:BE554,"e")</f>
        <v>0</v>
      </c>
      <c r="BJ554" s="33"/>
    </row>
    <row r="555" spans="1:62" s="22" customFormat="1" ht="21.75" customHeight="1" thickBot="1">
      <c r="A555" s="25"/>
      <c r="B555" s="25"/>
      <c r="C555" s="25"/>
      <c r="D555" s="25"/>
      <c r="E555" s="25"/>
      <c r="F555" s="34" t="s">
        <v>1439</v>
      </c>
      <c r="G555" s="34" t="s">
        <v>1440</v>
      </c>
      <c r="H555" s="35" t="s">
        <v>1441</v>
      </c>
      <c r="I555" s="36"/>
      <c r="J555" s="37"/>
      <c r="K555" s="28"/>
      <c r="L555" s="28"/>
      <c r="M555" s="28"/>
      <c r="N555" s="28"/>
      <c r="O555" s="29"/>
      <c r="P555" s="29"/>
      <c r="Q555" s="29"/>
      <c r="R555" s="29"/>
      <c r="S555" s="29"/>
      <c r="T555" s="29"/>
      <c r="U555" s="30"/>
      <c r="V555" s="30"/>
      <c r="W555" s="30"/>
      <c r="X555" s="30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30"/>
      <c r="AX555" s="30"/>
      <c r="AY555" s="30"/>
      <c r="AZ555" s="28"/>
      <c r="BA555" s="28"/>
      <c r="BB555" s="28"/>
      <c r="BC555" s="28"/>
      <c r="BD555" s="28"/>
      <c r="BE555" s="29"/>
      <c r="BF555" s="31">
        <f>SUM(K555:BE555)+COUNTIF(K555:BE555,"x")+COUNTIF(K555:BE555,"e")+COUNTIF(K555:BE555,"t")</f>
        <v>0</v>
      </c>
      <c r="BG555" s="32"/>
      <c r="BH555" s="22">
        <f>SUM(K555:BE555)+COUNTIF(K555:BE555,"x")</f>
        <v>0</v>
      </c>
      <c r="BI555" s="22">
        <f>SUM(K555:BE555)+COUNTIF(K555:BE555,"x")+COUNTIF(K555:BE555,"e")</f>
        <v>0</v>
      </c>
      <c r="BJ555" s="33"/>
    </row>
    <row r="556" spans="1:62" s="22" customFormat="1" ht="21.75" customHeight="1" thickBot="1">
      <c r="A556" s="25"/>
      <c r="B556" s="25"/>
      <c r="C556" s="25"/>
      <c r="D556" s="25" t="s">
        <v>64</v>
      </c>
      <c r="E556" s="25"/>
      <c r="F556" s="34" t="s">
        <v>1442</v>
      </c>
      <c r="G556" s="34" t="s">
        <v>1443</v>
      </c>
      <c r="H556" s="35" t="s">
        <v>1444</v>
      </c>
      <c r="I556" s="36"/>
      <c r="J556" s="37"/>
      <c r="K556" s="28"/>
      <c r="L556" s="28"/>
      <c r="M556" s="28">
        <v>2</v>
      </c>
      <c r="N556" s="28"/>
      <c r="O556" s="29"/>
      <c r="P556" s="29"/>
      <c r="Q556" s="29"/>
      <c r="R556" s="29"/>
      <c r="S556" s="29"/>
      <c r="T556" s="29"/>
      <c r="U556" s="30"/>
      <c r="V556" s="30"/>
      <c r="W556" s="30"/>
      <c r="X556" s="30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30"/>
      <c r="AX556" s="30"/>
      <c r="AY556" s="30"/>
      <c r="AZ556" s="28"/>
      <c r="BA556" s="28"/>
      <c r="BB556" s="28"/>
      <c r="BC556" s="28"/>
      <c r="BD556" s="28"/>
      <c r="BE556" s="29"/>
      <c r="BF556" s="31">
        <f>SUM(K556:BE556)+COUNTIF(K556:BE556,"x")+COUNTIF(K556:BE556,"e")+COUNTIF(K556:BE556,"t")</f>
        <v>2</v>
      </c>
      <c r="BG556" s="32"/>
      <c r="BH556" s="22">
        <f>SUM(K556:BE556)+COUNTIF(K556:BE556,"x")</f>
        <v>2</v>
      </c>
      <c r="BI556" s="22">
        <f>SUM(K556:BE556)+COUNTIF(K556:BE556,"x")+COUNTIF(K556:BE556,"e")</f>
        <v>2</v>
      </c>
      <c r="BJ556" s="33"/>
    </row>
    <row r="557" spans="1:62" s="22" customFormat="1" ht="21.75" customHeight="1" thickBot="1">
      <c r="A557" s="25"/>
      <c r="B557" s="25"/>
      <c r="C557" s="25"/>
      <c r="D557" s="25" t="s">
        <v>64</v>
      </c>
      <c r="E557" s="25" t="s">
        <v>64</v>
      </c>
      <c r="F557" s="34" t="s">
        <v>1445</v>
      </c>
      <c r="G557" s="34" t="s">
        <v>1446</v>
      </c>
      <c r="H557" s="35" t="s">
        <v>1447</v>
      </c>
      <c r="I557" s="36"/>
      <c r="J557" s="37"/>
      <c r="K557" s="28">
        <v>2</v>
      </c>
      <c r="L557" s="28">
        <v>1</v>
      </c>
      <c r="M557" s="28">
        <v>3</v>
      </c>
      <c r="N557" s="28"/>
      <c r="O557" s="29"/>
      <c r="P557" s="29">
        <v>2</v>
      </c>
      <c r="Q557" s="29">
        <v>3</v>
      </c>
      <c r="R557" s="29"/>
      <c r="S557" s="29">
        <v>1</v>
      </c>
      <c r="T557" s="29"/>
      <c r="U557" s="30"/>
      <c r="V557" s="30"/>
      <c r="W557" s="30"/>
      <c r="X557" s="30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30"/>
      <c r="AX557" s="30"/>
      <c r="AY557" s="30"/>
      <c r="AZ557" s="28"/>
      <c r="BA557" s="28"/>
      <c r="BB557" s="28"/>
      <c r="BC557" s="28"/>
      <c r="BD557" s="28"/>
      <c r="BE557" s="29"/>
      <c r="BF557" s="31">
        <f>SUM(K557:BE557)+COUNTIF(K557:BE557,"x")+COUNTIF(K557:BE557,"e")+COUNTIF(K557:BE557,"t")</f>
        <v>12</v>
      </c>
      <c r="BG557" s="32"/>
      <c r="BH557" s="22">
        <f>SUM(K557:BE557)+COUNTIF(K557:BE557,"x")</f>
        <v>12</v>
      </c>
      <c r="BI557" s="22">
        <f>SUM(K557:BE557)+COUNTIF(K557:BE557,"x")+COUNTIF(K557:BE557,"e")</f>
        <v>12</v>
      </c>
      <c r="BJ557" s="33"/>
    </row>
    <row r="558" spans="1:62" s="22" customFormat="1" ht="21.75" customHeight="1" thickBot="1">
      <c r="A558" s="25" t="s">
        <v>64</v>
      </c>
      <c r="B558" s="25" t="s">
        <v>64</v>
      </c>
      <c r="C558" s="25" t="s">
        <v>64</v>
      </c>
      <c r="D558" s="25" t="s">
        <v>64</v>
      </c>
      <c r="E558" s="25" t="s">
        <v>64</v>
      </c>
      <c r="F558" s="34" t="s">
        <v>1448</v>
      </c>
      <c r="G558" s="34" t="s">
        <v>1449</v>
      </c>
      <c r="H558" s="35" t="s">
        <v>1450</v>
      </c>
      <c r="I558" s="36"/>
      <c r="J558" s="37"/>
      <c r="K558" s="28"/>
      <c r="L558" s="28"/>
      <c r="M558" s="28"/>
      <c r="N558" s="28"/>
      <c r="O558" s="29"/>
      <c r="P558" s="29"/>
      <c r="Q558" s="29"/>
      <c r="R558" s="29"/>
      <c r="S558" s="29"/>
      <c r="T558" s="29"/>
      <c r="U558" s="30"/>
      <c r="V558" s="30"/>
      <c r="W558" s="30"/>
      <c r="X558" s="30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9"/>
      <c r="AL558" s="29">
        <v>1</v>
      </c>
      <c r="AM558" s="29"/>
      <c r="AN558" s="29"/>
      <c r="AO558" s="29">
        <v>1</v>
      </c>
      <c r="AP558" s="29"/>
      <c r="AQ558" s="29"/>
      <c r="AR558" s="29">
        <v>2</v>
      </c>
      <c r="AS558" s="29"/>
      <c r="AT558" s="29"/>
      <c r="AU558" s="29"/>
      <c r="AV558" s="29"/>
      <c r="AW558" s="30">
        <v>5</v>
      </c>
      <c r="AX558" s="30"/>
      <c r="AY558" s="30"/>
      <c r="AZ558" s="28"/>
      <c r="BA558" s="28"/>
      <c r="BB558" s="28"/>
      <c r="BC558" s="28"/>
      <c r="BD558" s="28"/>
      <c r="BE558" s="29"/>
      <c r="BF558" s="31">
        <f>SUM(K558:BE558)+COUNTIF(K558:BE558,"x")+COUNTIF(K558:BE558,"e")+COUNTIF(K558:BE558,"t")</f>
        <v>9</v>
      </c>
      <c r="BG558" s="32"/>
      <c r="BH558" s="22">
        <f>SUM(K558:BE558)+COUNTIF(K558:BE558,"x")</f>
        <v>9</v>
      </c>
      <c r="BI558" s="22">
        <f>SUM(K558:BE558)+COUNTIF(K558:BE558,"x")+COUNTIF(K558:BE558,"e")</f>
        <v>9</v>
      </c>
      <c r="BJ558" s="33"/>
    </row>
    <row r="559" spans="1:62" s="22" customFormat="1" ht="21.75" customHeight="1" thickBot="1">
      <c r="A559" s="25"/>
      <c r="B559" s="25"/>
      <c r="C559" s="25"/>
      <c r="D559" s="25"/>
      <c r="E559" s="25"/>
      <c r="F559" s="38"/>
      <c r="G559" s="165"/>
      <c r="H559" s="165"/>
      <c r="I559" s="36"/>
      <c r="J559" s="37"/>
      <c r="K559" s="28"/>
      <c r="L559" s="28"/>
      <c r="M559" s="28"/>
      <c r="N559" s="28"/>
      <c r="O559" s="29"/>
      <c r="P559" s="29"/>
      <c r="Q559" s="29"/>
      <c r="R559" s="29"/>
      <c r="S559" s="29"/>
      <c r="T559" s="29"/>
      <c r="U559" s="30"/>
      <c r="V559" s="30"/>
      <c r="W559" s="30"/>
      <c r="X559" s="30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30"/>
      <c r="AX559" s="30"/>
      <c r="AY559" s="30"/>
      <c r="AZ559" s="28"/>
      <c r="BA559" s="28"/>
      <c r="BB559" s="28"/>
      <c r="BC559" s="28"/>
      <c r="BD559" s="28"/>
      <c r="BE559" s="29"/>
      <c r="BF559" s="31"/>
      <c r="BG559" s="32"/>
      <c r="BH559" s="22">
        <f>SUM(K559:BE559)+COUNTIF(K559:BE559,"x")</f>
        <v>0</v>
      </c>
      <c r="BI559" s="22">
        <f>SUM(K559:BE559)+COUNTIF(K559:BE559,"x")+COUNTIF(K559:BE559,"e")</f>
        <v>0</v>
      </c>
      <c r="BJ559" s="33"/>
    </row>
    <row r="560" spans="1:62" s="22" customFormat="1" ht="21.75" customHeight="1" thickBot="1">
      <c r="A560" s="25"/>
      <c r="B560" s="25"/>
      <c r="C560" s="25"/>
      <c r="D560" s="25"/>
      <c r="E560" s="25"/>
      <c r="F560" s="164" t="s">
        <v>1451</v>
      </c>
      <c r="G560" s="164"/>
      <c r="H560" s="164"/>
      <c r="I560" s="39"/>
      <c r="J560" s="37"/>
      <c r="K560" s="28"/>
      <c r="L560" s="28"/>
      <c r="M560" s="28"/>
      <c r="N560" s="28"/>
      <c r="O560" s="29"/>
      <c r="P560" s="29"/>
      <c r="Q560" s="29"/>
      <c r="R560" s="29"/>
      <c r="S560" s="29"/>
      <c r="T560" s="29"/>
      <c r="U560" s="30"/>
      <c r="V560" s="30"/>
      <c r="W560" s="30"/>
      <c r="X560" s="30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30"/>
      <c r="AX560" s="30"/>
      <c r="AY560" s="30"/>
      <c r="AZ560" s="28"/>
      <c r="BA560" s="28"/>
      <c r="BB560" s="28"/>
      <c r="BC560" s="28"/>
      <c r="BD560" s="28"/>
      <c r="BE560" s="29"/>
      <c r="BF560" s="31"/>
      <c r="BG560" s="32"/>
      <c r="BH560" s="22">
        <f>SUM(K560:BE560)+COUNTIF(K560:BE560,"x")</f>
        <v>0</v>
      </c>
      <c r="BI560" s="22">
        <f>SUM(K560:BE560)+COUNTIF(K560:BE560,"x")+COUNTIF(K560:BE560,"e")</f>
        <v>0</v>
      </c>
      <c r="BJ560" s="33"/>
    </row>
    <row r="561" spans="1:62" s="22" customFormat="1" ht="21.75" customHeight="1" thickBot="1">
      <c r="A561" s="25"/>
      <c r="B561" s="25"/>
      <c r="C561" s="25"/>
      <c r="D561" s="25"/>
      <c r="E561" s="25"/>
      <c r="F561" s="34" t="s">
        <v>1452</v>
      </c>
      <c r="G561" s="34" t="s">
        <v>1453</v>
      </c>
      <c r="H561" s="35" t="s">
        <v>1454</v>
      </c>
      <c r="I561" s="36"/>
      <c r="J561" s="37"/>
      <c r="K561" s="28"/>
      <c r="L561" s="28"/>
      <c r="M561" s="28"/>
      <c r="N561" s="28"/>
      <c r="O561" s="29"/>
      <c r="P561" s="29"/>
      <c r="Q561" s="29"/>
      <c r="R561" s="29"/>
      <c r="S561" s="29"/>
      <c r="T561" s="29"/>
      <c r="U561" s="30"/>
      <c r="V561" s="30"/>
      <c r="W561" s="30"/>
      <c r="X561" s="30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30"/>
      <c r="AX561" s="30"/>
      <c r="AY561" s="30"/>
      <c r="AZ561" s="28"/>
      <c r="BA561" s="28"/>
      <c r="BB561" s="28"/>
      <c r="BC561" s="28"/>
      <c r="BD561" s="28"/>
      <c r="BE561" s="29"/>
      <c r="BF561" s="31">
        <f>SUM(K561:BE561)+COUNTIF(K561:BE561,"x")+COUNTIF(K561:BE561,"e")+COUNTIF(K561:BE561,"t")</f>
        <v>0</v>
      </c>
      <c r="BG561" s="32"/>
      <c r="BH561" s="22">
        <f>SUM(K561:BE561)+COUNTIF(K561:BE561,"x")</f>
        <v>0</v>
      </c>
      <c r="BI561" s="22">
        <f>SUM(K561:BE561)+COUNTIF(K561:BE561,"x")+COUNTIF(K561:BE561,"e")</f>
        <v>0</v>
      </c>
      <c r="BJ561" s="33"/>
    </row>
    <row r="562" spans="1:62" s="22" customFormat="1" ht="21.75" customHeight="1" thickBot="1">
      <c r="A562" s="25" t="s">
        <v>64</v>
      </c>
      <c r="B562" s="25" t="s">
        <v>64</v>
      </c>
      <c r="C562" s="25" t="s">
        <v>64</v>
      </c>
      <c r="D562" s="25" t="s">
        <v>64</v>
      </c>
      <c r="E562" s="25" t="s">
        <v>64</v>
      </c>
      <c r="F562" s="34" t="s">
        <v>1455</v>
      </c>
      <c r="G562" s="34" t="s">
        <v>1456</v>
      </c>
      <c r="H562" s="35" t="s">
        <v>1457</v>
      </c>
      <c r="I562" s="36"/>
      <c r="J562" s="37"/>
      <c r="K562" s="28"/>
      <c r="L562" s="28"/>
      <c r="M562" s="28"/>
      <c r="N562" s="28"/>
      <c r="O562" s="29"/>
      <c r="P562" s="29"/>
      <c r="Q562" s="29"/>
      <c r="R562" s="29"/>
      <c r="S562" s="29"/>
      <c r="T562" s="29"/>
      <c r="U562" s="30"/>
      <c r="V562" s="30"/>
      <c r="W562" s="30"/>
      <c r="X562" s="30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9"/>
      <c r="AL562" s="29">
        <v>1</v>
      </c>
      <c r="AM562" s="29"/>
      <c r="AN562" s="29"/>
      <c r="AO562" s="29"/>
      <c r="AP562" s="29"/>
      <c r="AQ562" s="29"/>
      <c r="AR562" s="29">
        <v>2</v>
      </c>
      <c r="AS562" s="29"/>
      <c r="AT562" s="29"/>
      <c r="AU562" s="29"/>
      <c r="AV562" s="29"/>
      <c r="AW562" s="30">
        <v>2</v>
      </c>
      <c r="AX562" s="30">
        <v>1</v>
      </c>
      <c r="AY562" s="30">
        <v>1</v>
      </c>
      <c r="AZ562" s="28"/>
      <c r="BA562" s="28"/>
      <c r="BB562" s="28"/>
      <c r="BC562" s="28"/>
      <c r="BD562" s="28"/>
      <c r="BE562" s="29"/>
      <c r="BF562" s="31">
        <f>SUM(K562:BE562)+COUNTIF(K562:BE562,"x")+COUNTIF(K562:BE562,"e")</f>
        <v>7</v>
      </c>
      <c r="BG562" s="32"/>
      <c r="BH562" s="22">
        <f>SUM(K562:BE562)+COUNTIF(K562:BE562,"x")</f>
        <v>7</v>
      </c>
      <c r="BI562" s="22">
        <f>SUM(K562:BE562)+COUNTIF(K562:BE562,"x")+COUNTIF(K562:BE562,"e")</f>
        <v>7</v>
      </c>
      <c r="BJ562" s="33"/>
    </row>
    <row r="563" spans="1:62" s="22" customFormat="1" ht="21.75" customHeight="1" thickBot="1">
      <c r="A563" s="25"/>
      <c r="B563" s="25"/>
      <c r="C563" s="25"/>
      <c r="D563" s="25"/>
      <c r="E563" s="25"/>
      <c r="F563" s="38"/>
      <c r="G563" s="165"/>
      <c r="H563" s="165"/>
      <c r="I563" s="36"/>
      <c r="J563" s="37"/>
      <c r="K563" s="28"/>
      <c r="L563" s="28"/>
      <c r="M563" s="28"/>
      <c r="N563" s="28"/>
      <c r="O563" s="29"/>
      <c r="P563" s="29"/>
      <c r="Q563" s="29"/>
      <c r="R563" s="29"/>
      <c r="S563" s="29"/>
      <c r="T563" s="29"/>
      <c r="U563" s="30"/>
      <c r="V563" s="30"/>
      <c r="W563" s="30"/>
      <c r="X563" s="30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30"/>
      <c r="AX563" s="30"/>
      <c r="AY563" s="30"/>
      <c r="AZ563" s="28"/>
      <c r="BA563" s="28"/>
      <c r="BB563" s="28"/>
      <c r="BC563" s="28"/>
      <c r="BD563" s="28"/>
      <c r="BE563" s="29"/>
      <c r="BF563" s="31"/>
      <c r="BG563" s="32"/>
      <c r="BH563" s="22">
        <f>SUM(K563:BE563)+COUNTIF(K563:BE563,"x")</f>
        <v>0</v>
      </c>
      <c r="BI563" s="22">
        <f>SUM(K563:BE563)+COUNTIF(K563:BE563,"x")+COUNTIF(K563:BE563,"e")</f>
        <v>0</v>
      </c>
      <c r="BJ563" s="33"/>
    </row>
    <row r="564" spans="1:62" s="22" customFormat="1" ht="21.75" customHeight="1" thickBot="1">
      <c r="A564" s="25"/>
      <c r="B564" s="25"/>
      <c r="C564" s="25"/>
      <c r="D564" s="25"/>
      <c r="E564" s="25"/>
      <c r="F564" s="164" t="s">
        <v>1458</v>
      </c>
      <c r="G564" s="164"/>
      <c r="H564" s="164"/>
      <c r="I564" s="39"/>
      <c r="J564" s="37"/>
      <c r="K564" s="28"/>
      <c r="L564" s="28"/>
      <c r="M564" s="28"/>
      <c r="N564" s="28"/>
      <c r="O564" s="29"/>
      <c r="P564" s="29"/>
      <c r="Q564" s="29"/>
      <c r="R564" s="29"/>
      <c r="S564" s="29"/>
      <c r="T564" s="29"/>
      <c r="U564" s="30"/>
      <c r="V564" s="30"/>
      <c r="W564" s="30"/>
      <c r="X564" s="30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30"/>
      <c r="AX564" s="30"/>
      <c r="AY564" s="30"/>
      <c r="AZ564" s="28"/>
      <c r="BA564" s="28"/>
      <c r="BB564" s="28"/>
      <c r="BC564" s="28"/>
      <c r="BD564" s="28"/>
      <c r="BE564" s="29"/>
      <c r="BF564" s="31"/>
      <c r="BG564" s="32"/>
      <c r="BH564" s="22">
        <f>SUM(K564:BE564)+COUNTIF(K564:BE564,"x")</f>
        <v>0</v>
      </c>
      <c r="BI564" s="22">
        <f>SUM(K564:BE564)+COUNTIF(K564:BE564,"x")+COUNTIF(K564:BE564,"e")</f>
        <v>0</v>
      </c>
      <c r="BJ564" s="33"/>
    </row>
    <row r="565" spans="1:62" s="22" customFormat="1" ht="21.75" customHeight="1" thickBot="1">
      <c r="A565" s="25" t="s">
        <v>64</v>
      </c>
      <c r="B565" s="25" t="s">
        <v>64</v>
      </c>
      <c r="C565" s="25" t="s">
        <v>64</v>
      </c>
      <c r="D565" s="25" t="s">
        <v>64</v>
      </c>
      <c r="E565" s="25" t="s">
        <v>64</v>
      </c>
      <c r="F565" s="34" t="s">
        <v>1459</v>
      </c>
      <c r="G565" s="34" t="s">
        <v>1460</v>
      </c>
      <c r="H565" s="35" t="s">
        <v>1461</v>
      </c>
      <c r="I565" s="36"/>
      <c r="J565" s="37"/>
      <c r="K565" s="28"/>
      <c r="L565" s="28"/>
      <c r="M565" s="28"/>
      <c r="N565" s="28"/>
      <c r="O565" s="29"/>
      <c r="P565" s="29"/>
      <c r="Q565" s="29"/>
      <c r="R565" s="29"/>
      <c r="S565" s="29"/>
      <c r="T565" s="29"/>
      <c r="U565" s="30"/>
      <c r="V565" s="30">
        <v>5</v>
      </c>
      <c r="W565" s="30"/>
      <c r="X565" s="30"/>
      <c r="Y565" s="28"/>
      <c r="Z565" s="28"/>
      <c r="AA565" s="28"/>
      <c r="AB565" s="28"/>
      <c r="AC565" s="28">
        <v>9</v>
      </c>
      <c r="AD565" s="28">
        <v>2</v>
      </c>
      <c r="AE565" s="28"/>
      <c r="AF565" s="28"/>
      <c r="AG565" s="28"/>
      <c r="AH565" s="28"/>
      <c r="AI565" s="28">
        <v>10</v>
      </c>
      <c r="AJ565" s="28"/>
      <c r="AK565" s="29"/>
      <c r="AL565" s="29"/>
      <c r="AM565" s="29"/>
      <c r="AN565" s="29"/>
      <c r="AO565" s="29"/>
      <c r="AP565" s="29">
        <v>3</v>
      </c>
      <c r="AQ565" s="29"/>
      <c r="AR565" s="29"/>
      <c r="AS565" s="29"/>
      <c r="AT565" s="29"/>
      <c r="AU565" s="29"/>
      <c r="AV565" s="29"/>
      <c r="AW565" s="30">
        <v>1</v>
      </c>
      <c r="AX565" s="30">
        <v>12</v>
      </c>
      <c r="AY565" s="30">
        <v>2</v>
      </c>
      <c r="AZ565" s="28"/>
      <c r="BA565" s="28"/>
      <c r="BB565" s="28"/>
      <c r="BC565" s="28"/>
      <c r="BD565" s="28"/>
      <c r="BE565" s="29"/>
      <c r="BF565" s="31">
        <f>SUM(K565:BE565)+COUNTIF(K565:BE565,"x")+COUNTIF(K565:BE565,"e")+COUNTIF(K565:BE565,"t")</f>
        <v>44</v>
      </c>
      <c r="BG565" s="32"/>
      <c r="BH565" s="22">
        <f>SUM(K565:BE565)+COUNTIF(K565:BE565,"x")</f>
        <v>44</v>
      </c>
      <c r="BI565" s="22">
        <f>SUM(K565:BE565)+COUNTIF(K565:BE565,"x")+COUNTIF(K565:BE565,"e")</f>
        <v>44</v>
      </c>
      <c r="BJ565" s="33"/>
    </row>
    <row r="566" spans="1:62" s="22" customFormat="1" ht="21.75" customHeight="1" thickBot="1">
      <c r="A566" s="25" t="s">
        <v>64</v>
      </c>
      <c r="B566" s="25" t="s">
        <v>64</v>
      </c>
      <c r="C566" s="25" t="s">
        <v>64</v>
      </c>
      <c r="D566" s="25" t="s">
        <v>64</v>
      </c>
      <c r="E566" s="25" t="s">
        <v>64</v>
      </c>
      <c r="F566" s="34" t="s">
        <v>1462</v>
      </c>
      <c r="G566" s="34" t="s">
        <v>1463</v>
      </c>
      <c r="H566" s="35" t="s">
        <v>1464</v>
      </c>
      <c r="I566" s="36"/>
      <c r="J566" s="37"/>
      <c r="K566" s="28">
        <v>10</v>
      </c>
      <c r="L566" s="28"/>
      <c r="M566" s="28">
        <v>1</v>
      </c>
      <c r="N566" s="28"/>
      <c r="O566" s="29">
        <v>9</v>
      </c>
      <c r="P566" s="29">
        <v>10</v>
      </c>
      <c r="Q566" s="29">
        <v>2</v>
      </c>
      <c r="R566" s="29"/>
      <c r="S566" s="29">
        <v>5</v>
      </c>
      <c r="T566" s="29">
        <v>50</v>
      </c>
      <c r="U566" s="30"/>
      <c r="V566" s="30"/>
      <c r="W566" s="30"/>
      <c r="X566" s="30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30"/>
      <c r="AX566" s="30"/>
      <c r="AY566" s="30"/>
      <c r="AZ566" s="28"/>
      <c r="BA566" s="28"/>
      <c r="BB566" s="28"/>
      <c r="BC566" s="28"/>
      <c r="BD566" s="28"/>
      <c r="BE566" s="29">
        <v>5</v>
      </c>
      <c r="BF566" s="31">
        <f>SUM(K566:BE566)+COUNTIF(K566:BE566,"x")+COUNTIF(K566:BE566,"e")+COUNTIF(K566:BE566,"t")</f>
        <v>92</v>
      </c>
      <c r="BG566" s="32"/>
      <c r="BH566" s="22">
        <f>SUM(K566:BE566)+COUNTIF(K566:BE566,"x")</f>
        <v>92</v>
      </c>
      <c r="BI566" s="22">
        <f>SUM(K566:BE566)+COUNTIF(K566:BE566,"x")+COUNTIF(K566:BE566,"e")</f>
        <v>92</v>
      </c>
      <c r="BJ566" s="33"/>
    </row>
    <row r="567" spans="1:62" s="22" customFormat="1" ht="21.75" customHeight="1" thickBot="1">
      <c r="A567" s="25"/>
      <c r="B567" s="25"/>
      <c r="C567" s="25"/>
      <c r="D567" s="25"/>
      <c r="E567" s="25"/>
      <c r="F567" s="34" t="s">
        <v>1465</v>
      </c>
      <c r="G567" s="34" t="s">
        <v>1466</v>
      </c>
      <c r="H567" s="35" t="s">
        <v>1467</v>
      </c>
      <c r="I567" s="36"/>
      <c r="J567" s="37"/>
      <c r="K567" s="28"/>
      <c r="L567" s="28"/>
      <c r="M567" s="28"/>
      <c r="N567" s="28"/>
      <c r="O567" s="29"/>
      <c r="P567" s="29"/>
      <c r="Q567" s="29"/>
      <c r="R567" s="29"/>
      <c r="S567" s="29"/>
      <c r="T567" s="29"/>
      <c r="U567" s="30"/>
      <c r="V567" s="30"/>
      <c r="W567" s="30"/>
      <c r="X567" s="30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30"/>
      <c r="AX567" s="30"/>
      <c r="AY567" s="30"/>
      <c r="AZ567" s="28"/>
      <c r="BA567" s="28"/>
      <c r="BB567" s="28"/>
      <c r="BC567" s="28"/>
      <c r="BD567" s="28"/>
      <c r="BE567" s="29"/>
      <c r="BF567" s="31">
        <f>SUM(K567:BE567)+COUNTIF(K567:BE567,"x")+COUNTIF(K567:BE567,"e")+COUNTIF(K567:BE567,"t")</f>
        <v>0</v>
      </c>
      <c r="BG567" s="32"/>
      <c r="BH567" s="22">
        <f>SUM(K567:BE567)+COUNTIF(K567:BE567,"x")</f>
        <v>0</v>
      </c>
      <c r="BI567" s="22">
        <f>SUM(K567:BE567)+COUNTIF(K567:BE567,"x")+COUNTIF(K567:BE567,"e")</f>
        <v>0</v>
      </c>
      <c r="BJ567" s="33"/>
    </row>
    <row r="568" spans="1:62" s="22" customFormat="1" ht="21.75" customHeight="1" thickBot="1">
      <c r="A568" s="25"/>
      <c r="B568" s="25"/>
      <c r="C568" s="25"/>
      <c r="D568" s="25"/>
      <c r="E568" s="25"/>
      <c r="F568" s="38"/>
      <c r="G568" s="165"/>
      <c r="H568" s="165"/>
      <c r="I568" s="36"/>
      <c r="J568" s="37"/>
      <c r="K568" s="28"/>
      <c r="L568" s="28"/>
      <c r="M568" s="28"/>
      <c r="N568" s="28"/>
      <c r="O568" s="29"/>
      <c r="P568" s="29"/>
      <c r="Q568" s="29"/>
      <c r="R568" s="29"/>
      <c r="S568" s="29"/>
      <c r="T568" s="29"/>
      <c r="U568" s="30"/>
      <c r="V568" s="30"/>
      <c r="W568" s="30"/>
      <c r="X568" s="30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30"/>
      <c r="AX568" s="30"/>
      <c r="AY568" s="30"/>
      <c r="AZ568" s="28"/>
      <c r="BA568" s="28"/>
      <c r="BB568" s="28"/>
      <c r="BC568" s="28"/>
      <c r="BD568" s="28"/>
      <c r="BE568" s="29"/>
      <c r="BF568" s="31"/>
      <c r="BG568" s="32"/>
      <c r="BH568" s="22">
        <f>SUM(K568:BE568)+COUNTIF(K568:BE568,"x")</f>
        <v>0</v>
      </c>
      <c r="BI568" s="22">
        <f>SUM(K568:BE568)+COUNTIF(K568:BE568,"x")+COUNTIF(K568:BE568,"e")</f>
        <v>0</v>
      </c>
      <c r="BJ568" s="33"/>
    </row>
    <row r="569" spans="1:62" s="22" customFormat="1" ht="21.75" customHeight="1" thickBot="1">
      <c r="A569" s="25"/>
      <c r="B569" s="25"/>
      <c r="C569" s="25"/>
      <c r="D569" s="25"/>
      <c r="E569" s="25"/>
      <c r="F569" s="164" t="s">
        <v>1468</v>
      </c>
      <c r="G569" s="164"/>
      <c r="H569" s="164"/>
      <c r="I569" s="39"/>
      <c r="J569" s="37"/>
      <c r="K569" s="28"/>
      <c r="L569" s="28"/>
      <c r="M569" s="28"/>
      <c r="N569" s="28"/>
      <c r="O569" s="29"/>
      <c r="P569" s="29"/>
      <c r="Q569" s="29"/>
      <c r="R569" s="29"/>
      <c r="S569" s="29"/>
      <c r="T569" s="29"/>
      <c r="U569" s="30"/>
      <c r="V569" s="30"/>
      <c r="W569" s="30"/>
      <c r="X569" s="30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30"/>
      <c r="AX569" s="30"/>
      <c r="AY569" s="30"/>
      <c r="AZ569" s="28"/>
      <c r="BA569" s="28"/>
      <c r="BB569" s="28"/>
      <c r="BC569" s="28"/>
      <c r="BD569" s="28"/>
      <c r="BE569" s="29"/>
      <c r="BF569" s="31"/>
      <c r="BG569" s="32"/>
      <c r="BH569" s="22">
        <f>SUM(K569:BE569)+COUNTIF(K569:BE569,"x")</f>
        <v>0</v>
      </c>
      <c r="BI569" s="22">
        <f>SUM(K569:BE569)+COUNTIF(K569:BE569,"x")+COUNTIF(K569:BE569,"e")</f>
        <v>0</v>
      </c>
      <c r="BJ569" s="33"/>
    </row>
    <row r="570" spans="1:62" s="22" customFormat="1" ht="21.75" customHeight="1" thickBot="1">
      <c r="A570" s="25"/>
      <c r="B570" s="25"/>
      <c r="C570" s="25"/>
      <c r="D570" s="25"/>
      <c r="E570" s="25"/>
      <c r="F570" s="34" t="s">
        <v>1469</v>
      </c>
      <c r="G570" s="34" t="s">
        <v>1470</v>
      </c>
      <c r="H570" s="35" t="s">
        <v>1471</v>
      </c>
      <c r="I570" s="36"/>
      <c r="J570" s="37"/>
      <c r="K570" s="28"/>
      <c r="L570" s="28"/>
      <c r="M570" s="28"/>
      <c r="N570" s="28"/>
      <c r="O570" s="29"/>
      <c r="P570" s="29"/>
      <c r="Q570" s="29"/>
      <c r="R570" s="29"/>
      <c r="S570" s="29"/>
      <c r="T570" s="29"/>
      <c r="U570" s="30"/>
      <c r="V570" s="30"/>
      <c r="W570" s="30"/>
      <c r="X570" s="30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30"/>
      <c r="AX570" s="30"/>
      <c r="AY570" s="30"/>
      <c r="AZ570" s="28"/>
      <c r="BA570" s="28"/>
      <c r="BB570" s="28"/>
      <c r="BC570" s="28"/>
      <c r="BD570" s="28"/>
      <c r="BE570" s="29"/>
      <c r="BF570" s="31">
        <f>SUM(K570:BE570)+COUNTIF(K570:BE570,"x")+COUNTIF(K570:BE570,"e")+COUNTIF(K570:BE570,"t")</f>
        <v>0</v>
      </c>
      <c r="BG570" s="32"/>
      <c r="BH570" s="22">
        <f>SUM(K570:BE570)+COUNTIF(K570:BE570,"x")</f>
        <v>0</v>
      </c>
      <c r="BI570" s="22">
        <f>SUM(K570:BE570)+COUNTIF(K570:BE570,"x")+COUNTIF(K570:BE570,"e")</f>
        <v>0</v>
      </c>
      <c r="BJ570" s="33"/>
    </row>
    <row r="571" spans="1:62" s="22" customFormat="1" ht="21.75" customHeight="1" thickBot="1">
      <c r="A571" s="25"/>
      <c r="B571" s="25"/>
      <c r="C571" s="25"/>
      <c r="D571" s="25"/>
      <c r="E571" s="25"/>
      <c r="F571" s="38"/>
      <c r="G571" s="165"/>
      <c r="H571" s="165"/>
      <c r="I571" s="36"/>
      <c r="J571" s="37"/>
      <c r="K571" s="28"/>
      <c r="L571" s="28"/>
      <c r="M571" s="28"/>
      <c r="N571" s="28"/>
      <c r="O571" s="29"/>
      <c r="P571" s="29"/>
      <c r="Q571" s="29"/>
      <c r="R571" s="29"/>
      <c r="S571" s="29"/>
      <c r="T571" s="29"/>
      <c r="U571" s="30"/>
      <c r="V571" s="30"/>
      <c r="W571" s="30"/>
      <c r="X571" s="30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30"/>
      <c r="AX571" s="30"/>
      <c r="AY571" s="30"/>
      <c r="AZ571" s="28"/>
      <c r="BA571" s="28"/>
      <c r="BB571" s="28"/>
      <c r="BC571" s="28"/>
      <c r="BD571" s="28"/>
      <c r="BE571" s="29"/>
      <c r="BF571" s="31"/>
      <c r="BG571" s="32"/>
      <c r="BH571" s="22">
        <f>SUM(K571:BE571)+COUNTIF(K571:BE571,"x")</f>
        <v>0</v>
      </c>
      <c r="BI571" s="22">
        <f>SUM(K571:BE571)+COUNTIF(K571:BE571,"x")+COUNTIF(K571:BE571,"e")</f>
        <v>0</v>
      </c>
      <c r="BJ571" s="33"/>
    </row>
    <row r="572" spans="1:62" s="22" customFormat="1" ht="21.75" customHeight="1" thickBot="1">
      <c r="A572" s="25"/>
      <c r="B572" s="25"/>
      <c r="C572" s="25"/>
      <c r="D572" s="25"/>
      <c r="E572" s="25"/>
      <c r="F572" s="164" t="s">
        <v>1472</v>
      </c>
      <c r="G572" s="164"/>
      <c r="H572" s="164"/>
      <c r="I572" s="39"/>
      <c r="J572" s="37"/>
      <c r="K572" s="28"/>
      <c r="L572" s="28"/>
      <c r="M572" s="28"/>
      <c r="N572" s="28"/>
      <c r="O572" s="29"/>
      <c r="P572" s="29"/>
      <c r="Q572" s="29"/>
      <c r="R572" s="29"/>
      <c r="S572" s="29"/>
      <c r="T572" s="29"/>
      <c r="U572" s="30"/>
      <c r="V572" s="30"/>
      <c r="W572" s="30"/>
      <c r="X572" s="30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30"/>
      <c r="AX572" s="30"/>
      <c r="AY572" s="30"/>
      <c r="AZ572" s="28"/>
      <c r="BA572" s="28"/>
      <c r="BB572" s="28"/>
      <c r="BC572" s="28"/>
      <c r="BD572" s="28"/>
      <c r="BE572" s="29"/>
      <c r="BF572" s="31"/>
      <c r="BG572" s="32"/>
      <c r="BH572" s="22">
        <f>SUM(K572:BE572)+COUNTIF(K572:BE572,"x")</f>
        <v>0</v>
      </c>
      <c r="BI572" s="22">
        <f>SUM(K572:BE572)+COUNTIF(K572:BE572,"x")+COUNTIF(K572:BE572,"e")</f>
        <v>0</v>
      </c>
      <c r="BJ572" s="33"/>
    </row>
    <row r="573" spans="1:62" s="22" customFormat="1" ht="21.75" customHeight="1" thickBot="1">
      <c r="A573" s="25"/>
      <c r="B573" s="25"/>
      <c r="C573" s="25"/>
      <c r="D573" s="25"/>
      <c r="E573" s="25"/>
      <c r="F573" s="34" t="s">
        <v>1473</v>
      </c>
      <c r="G573" s="34" t="s">
        <v>1474</v>
      </c>
      <c r="H573" s="35" t="s">
        <v>1475</v>
      </c>
      <c r="I573" s="36"/>
      <c r="J573" s="37"/>
      <c r="K573" s="28"/>
      <c r="L573" s="28"/>
      <c r="M573" s="28"/>
      <c r="N573" s="28"/>
      <c r="O573" s="29"/>
      <c r="P573" s="29"/>
      <c r="Q573" s="29"/>
      <c r="R573" s="29"/>
      <c r="S573" s="29"/>
      <c r="T573" s="29"/>
      <c r="U573" s="30"/>
      <c r="V573" s="30"/>
      <c r="W573" s="30"/>
      <c r="X573" s="30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30"/>
      <c r="AX573" s="30"/>
      <c r="AY573" s="30"/>
      <c r="AZ573" s="28"/>
      <c r="BA573" s="28"/>
      <c r="BB573" s="28"/>
      <c r="BC573" s="28"/>
      <c r="BD573" s="28"/>
      <c r="BE573" s="29"/>
      <c r="BF573" s="31">
        <f>SUM(K573:BE573)+COUNTIF(K573:BE573,"x")+COUNTIF(K573:BE573,"e")+COUNTIF(K573:BE573,"t")</f>
        <v>0</v>
      </c>
      <c r="BG573" s="32"/>
      <c r="BH573" s="22">
        <f>SUM(K573:BE573)+COUNTIF(K573:BE573,"x")</f>
        <v>0</v>
      </c>
      <c r="BI573" s="22">
        <f>SUM(K573:BE573)+COUNTIF(K573:BE573,"x")+COUNTIF(K573:BE573,"e")</f>
        <v>0</v>
      </c>
      <c r="BJ573" s="33"/>
    </row>
    <row r="574" spans="1:62" s="22" customFormat="1" ht="21.75" customHeight="1" thickBot="1">
      <c r="A574" s="25"/>
      <c r="B574" s="25"/>
      <c r="C574" s="25" t="s">
        <v>64</v>
      </c>
      <c r="D574" s="25" t="s">
        <v>64</v>
      </c>
      <c r="E574" s="25" t="s">
        <v>64</v>
      </c>
      <c r="F574" s="34" t="s">
        <v>1476</v>
      </c>
      <c r="G574" s="34" t="s">
        <v>1477</v>
      </c>
      <c r="H574" s="35" t="s">
        <v>1478</v>
      </c>
      <c r="I574" s="36"/>
      <c r="J574" s="37"/>
      <c r="K574" s="28"/>
      <c r="L574" s="28"/>
      <c r="M574" s="28"/>
      <c r="N574" s="28"/>
      <c r="O574" s="29"/>
      <c r="P574" s="29"/>
      <c r="Q574" s="29"/>
      <c r="R574" s="29"/>
      <c r="S574" s="29"/>
      <c r="T574" s="29"/>
      <c r="U574" s="30"/>
      <c r="V574" s="30"/>
      <c r="W574" s="30"/>
      <c r="X574" s="30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30"/>
      <c r="AX574" s="30"/>
      <c r="AY574" s="30"/>
      <c r="AZ574" s="28"/>
      <c r="BA574" s="28"/>
      <c r="BB574" s="28"/>
      <c r="BC574" s="28"/>
      <c r="BD574" s="28"/>
      <c r="BE574" s="29"/>
      <c r="BF574" s="31">
        <f>SUM(K574:BE574)+COUNTIF(K574:BE574,"x")+COUNTIF(K574:BE574,"e")+COUNTIF(K574:BE574,"t")</f>
        <v>0</v>
      </c>
      <c r="BG574" s="32"/>
      <c r="BH574" s="22">
        <f>SUM(K574:BE574)+COUNTIF(K574:BE574,"x")</f>
        <v>0</v>
      </c>
      <c r="BI574" s="22">
        <f>SUM(K574:BE574)+COUNTIF(K574:BE574,"x")+COUNTIF(K574:BE574,"e")</f>
        <v>0</v>
      </c>
      <c r="BJ574" s="33"/>
    </row>
    <row r="575" spans="1:62" s="22" customFormat="1" ht="21.75" customHeight="1" thickBot="1">
      <c r="A575" s="25"/>
      <c r="B575" s="25"/>
      <c r="C575" s="25"/>
      <c r="D575" s="25"/>
      <c r="E575" s="25"/>
      <c r="F575" s="38"/>
      <c r="G575" s="165"/>
      <c r="H575" s="165"/>
      <c r="I575" s="36"/>
      <c r="J575" s="37"/>
      <c r="K575" s="28"/>
      <c r="L575" s="28"/>
      <c r="M575" s="28"/>
      <c r="N575" s="28"/>
      <c r="O575" s="29"/>
      <c r="P575" s="29"/>
      <c r="Q575" s="29"/>
      <c r="R575" s="29"/>
      <c r="S575" s="29"/>
      <c r="T575" s="29"/>
      <c r="U575" s="30"/>
      <c r="V575" s="30"/>
      <c r="W575" s="30"/>
      <c r="X575" s="30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30"/>
      <c r="AX575" s="30"/>
      <c r="AY575" s="30"/>
      <c r="AZ575" s="28"/>
      <c r="BA575" s="28"/>
      <c r="BB575" s="28"/>
      <c r="BC575" s="28"/>
      <c r="BD575" s="28"/>
      <c r="BE575" s="29"/>
      <c r="BF575" s="31"/>
      <c r="BG575" s="32"/>
      <c r="BH575" s="22">
        <f>SUM(K575:BE575)+COUNTIF(K575:BE575,"x")</f>
        <v>0</v>
      </c>
      <c r="BI575" s="22">
        <f>SUM(K575:BE575)+COUNTIF(K575:BE575,"x")+COUNTIF(K575:BE575,"e")</f>
        <v>0</v>
      </c>
      <c r="BJ575" s="33"/>
    </row>
    <row r="576" spans="1:62" s="22" customFormat="1" ht="21.75" customHeight="1" thickBot="1">
      <c r="A576" s="25"/>
      <c r="B576" s="25"/>
      <c r="C576" s="25"/>
      <c r="D576" s="25"/>
      <c r="E576" s="25"/>
      <c r="F576" s="164" t="s">
        <v>1479</v>
      </c>
      <c r="G576" s="164"/>
      <c r="H576" s="164"/>
      <c r="I576" s="39"/>
      <c r="J576" s="37"/>
      <c r="K576" s="28"/>
      <c r="L576" s="28"/>
      <c r="M576" s="28"/>
      <c r="N576" s="28"/>
      <c r="O576" s="29"/>
      <c r="P576" s="29"/>
      <c r="Q576" s="29"/>
      <c r="R576" s="29"/>
      <c r="S576" s="29"/>
      <c r="T576" s="29"/>
      <c r="U576" s="30"/>
      <c r="V576" s="30"/>
      <c r="W576" s="30"/>
      <c r="X576" s="30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30"/>
      <c r="AX576" s="30"/>
      <c r="AY576" s="30"/>
      <c r="AZ576" s="28"/>
      <c r="BA576" s="28"/>
      <c r="BB576" s="28"/>
      <c r="BC576" s="28"/>
      <c r="BD576" s="28"/>
      <c r="BE576" s="29"/>
      <c r="BF576" s="31"/>
      <c r="BG576" s="32"/>
      <c r="BH576" s="22">
        <f>SUM(K576:BE576)+COUNTIF(K576:BE576,"x")</f>
        <v>0</v>
      </c>
      <c r="BI576" s="22">
        <f>SUM(K576:BE576)+COUNTIF(K576:BE576,"x")+COUNTIF(K576:BE576,"e")</f>
        <v>0</v>
      </c>
      <c r="BJ576" s="33"/>
    </row>
    <row r="577" spans="1:62" s="22" customFormat="1" ht="21.75" customHeight="1" thickBot="1">
      <c r="A577" s="25" t="s">
        <v>64</v>
      </c>
      <c r="B577" s="25"/>
      <c r="C577" s="25" t="s">
        <v>64</v>
      </c>
      <c r="D577" s="25"/>
      <c r="E577" s="25"/>
      <c r="F577" s="34" t="s">
        <v>1480</v>
      </c>
      <c r="G577" s="34" t="s">
        <v>1481</v>
      </c>
      <c r="H577" s="35" t="s">
        <v>1482</v>
      </c>
      <c r="I577" s="36"/>
      <c r="J577" s="37"/>
      <c r="K577" s="28"/>
      <c r="L577" s="28"/>
      <c r="M577" s="28"/>
      <c r="N577" s="28"/>
      <c r="O577" s="29"/>
      <c r="P577" s="29"/>
      <c r="Q577" s="29"/>
      <c r="R577" s="29"/>
      <c r="S577" s="29"/>
      <c r="T577" s="29"/>
      <c r="U577" s="30"/>
      <c r="V577" s="30"/>
      <c r="W577" s="30"/>
      <c r="X577" s="30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30"/>
      <c r="AX577" s="30"/>
      <c r="AY577" s="30"/>
      <c r="AZ577" s="28"/>
      <c r="BA577" s="28"/>
      <c r="BB577" s="28"/>
      <c r="BC577" s="28"/>
      <c r="BD577" s="28"/>
      <c r="BE577" s="29"/>
      <c r="BF577" s="31">
        <f>SUM(K577:BE577)+COUNTIF(K577:BE577,"x")+COUNTIF(K577:BE577,"e")+COUNTIF(K577:BE577,"t")</f>
        <v>0</v>
      </c>
      <c r="BG577" s="32"/>
      <c r="BH577" s="22">
        <f>SUM(K577:BE577)+COUNTIF(K577:BE577,"x")</f>
        <v>0</v>
      </c>
      <c r="BI577" s="22">
        <f>SUM(K577:BE577)+COUNTIF(K577:BE577,"x")+COUNTIF(K577:BE577,"e")</f>
        <v>0</v>
      </c>
      <c r="BJ577" s="33"/>
    </row>
    <row r="578" spans="1:62" s="22" customFormat="1" ht="21.75" customHeight="1" thickBot="1">
      <c r="A578" s="25"/>
      <c r="B578" s="25"/>
      <c r="C578" s="25"/>
      <c r="D578" s="25"/>
      <c r="E578" s="25"/>
      <c r="F578" s="38"/>
      <c r="G578" s="165"/>
      <c r="H578" s="165"/>
      <c r="I578" s="36"/>
      <c r="J578" s="37"/>
      <c r="K578" s="28"/>
      <c r="L578" s="28"/>
      <c r="M578" s="28"/>
      <c r="N578" s="28"/>
      <c r="O578" s="29"/>
      <c r="P578" s="29"/>
      <c r="Q578" s="29"/>
      <c r="R578" s="29"/>
      <c r="S578" s="29"/>
      <c r="T578" s="29"/>
      <c r="U578" s="30"/>
      <c r="V578" s="30"/>
      <c r="W578" s="30"/>
      <c r="X578" s="30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30"/>
      <c r="AX578" s="30"/>
      <c r="AY578" s="30"/>
      <c r="AZ578" s="28"/>
      <c r="BA578" s="28"/>
      <c r="BB578" s="28"/>
      <c r="BC578" s="28"/>
      <c r="BD578" s="28"/>
      <c r="BE578" s="29"/>
      <c r="BF578" s="31"/>
      <c r="BG578" s="32"/>
      <c r="BH578" s="22">
        <f>SUM(K578:BE578)+COUNTIF(K578:BE578,"x")</f>
        <v>0</v>
      </c>
      <c r="BI578" s="22">
        <f>SUM(K578:BE578)+COUNTIF(K578:BE578,"x")+COUNTIF(K578:BE578,"e")</f>
        <v>0</v>
      </c>
      <c r="BJ578" s="33"/>
    </row>
    <row r="579" spans="1:62" s="22" customFormat="1" ht="21.75" customHeight="1" thickBot="1">
      <c r="A579" s="25"/>
      <c r="B579" s="25"/>
      <c r="C579" s="25"/>
      <c r="D579" s="25"/>
      <c r="E579" s="25"/>
      <c r="F579" s="164" t="s">
        <v>1483</v>
      </c>
      <c r="G579" s="164"/>
      <c r="H579" s="164"/>
      <c r="I579" s="39"/>
      <c r="J579" s="37"/>
      <c r="K579" s="28"/>
      <c r="L579" s="28"/>
      <c r="M579" s="28"/>
      <c r="N579" s="28"/>
      <c r="O579" s="29"/>
      <c r="P579" s="29"/>
      <c r="Q579" s="29"/>
      <c r="R579" s="29"/>
      <c r="S579" s="29"/>
      <c r="T579" s="29"/>
      <c r="U579" s="30"/>
      <c r="V579" s="30"/>
      <c r="W579" s="30"/>
      <c r="X579" s="30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30"/>
      <c r="AX579" s="30"/>
      <c r="AY579" s="30"/>
      <c r="AZ579" s="28"/>
      <c r="BA579" s="28"/>
      <c r="BB579" s="28"/>
      <c r="BC579" s="28"/>
      <c r="BD579" s="28"/>
      <c r="BE579" s="29"/>
      <c r="BF579" s="31"/>
      <c r="BG579" s="32"/>
      <c r="BH579" s="22">
        <f>SUM(K579:BE579)+COUNTIF(K579:BE579,"x")</f>
        <v>0</v>
      </c>
      <c r="BI579" s="22">
        <f>SUM(K579:BE579)+COUNTIF(K579:BE579,"x")+COUNTIF(K579:BE579,"e")</f>
        <v>0</v>
      </c>
      <c r="BJ579" s="33"/>
    </row>
    <row r="580" spans="1:62" s="22" customFormat="1" ht="21.75" customHeight="1" thickBot="1">
      <c r="A580" s="25"/>
      <c r="B580" s="25"/>
      <c r="C580" s="25"/>
      <c r="D580" s="25"/>
      <c r="E580" s="25"/>
      <c r="F580" s="34" t="s">
        <v>1484</v>
      </c>
      <c r="G580" s="34" t="s">
        <v>1485</v>
      </c>
      <c r="H580" s="35" t="s">
        <v>1486</v>
      </c>
      <c r="I580" s="36"/>
      <c r="J580" s="37"/>
      <c r="K580" s="28"/>
      <c r="L580" s="28"/>
      <c r="M580" s="28"/>
      <c r="N580" s="28"/>
      <c r="O580" s="29"/>
      <c r="P580" s="29"/>
      <c r="Q580" s="29"/>
      <c r="R580" s="29"/>
      <c r="S580" s="29"/>
      <c r="T580" s="29"/>
      <c r="U580" s="30"/>
      <c r="V580" s="30"/>
      <c r="W580" s="30"/>
      <c r="X580" s="30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30"/>
      <c r="AX580" s="30"/>
      <c r="AY580" s="30"/>
      <c r="AZ580" s="28"/>
      <c r="BA580" s="28"/>
      <c r="BB580" s="28"/>
      <c r="BC580" s="28"/>
      <c r="BD580" s="28"/>
      <c r="BE580" s="29"/>
      <c r="BF580" s="31">
        <f aca="true" t="shared" si="21" ref="BF580:BF590">SUM(K580:BE580)+COUNTIF(K580:BE580,"x")+COUNTIF(K580:BE580,"e")+COUNTIF(K580:BE580,"t")</f>
        <v>0</v>
      </c>
      <c r="BG580" s="32"/>
      <c r="BH580" s="22">
        <f>SUM(K580:BE580)+COUNTIF(K580:BE580,"x")</f>
        <v>0</v>
      </c>
      <c r="BI580" s="22">
        <f>SUM(K580:BE580)+COUNTIF(K580:BE580,"x")+COUNTIF(K580:BE580,"e")</f>
        <v>0</v>
      </c>
      <c r="BJ580" s="33"/>
    </row>
    <row r="581" spans="1:62" s="22" customFormat="1" ht="21.75" customHeight="1" thickBot="1">
      <c r="A581" s="25"/>
      <c r="B581" s="25"/>
      <c r="C581" s="25"/>
      <c r="D581" s="25"/>
      <c r="E581" s="25"/>
      <c r="F581" s="34" t="s">
        <v>1487</v>
      </c>
      <c r="G581" s="34" t="s">
        <v>1488</v>
      </c>
      <c r="H581" s="35" t="s">
        <v>1489</v>
      </c>
      <c r="I581" s="36"/>
      <c r="J581" s="37"/>
      <c r="K581" s="28"/>
      <c r="L581" s="28"/>
      <c r="M581" s="28"/>
      <c r="N581" s="28"/>
      <c r="O581" s="29"/>
      <c r="P581" s="29"/>
      <c r="Q581" s="29"/>
      <c r="R581" s="29"/>
      <c r="S581" s="29"/>
      <c r="T581" s="29"/>
      <c r="U581" s="30"/>
      <c r="V581" s="30"/>
      <c r="W581" s="30"/>
      <c r="X581" s="30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30"/>
      <c r="AX581" s="30"/>
      <c r="AY581" s="30"/>
      <c r="AZ581" s="28"/>
      <c r="BA581" s="28"/>
      <c r="BB581" s="28"/>
      <c r="BC581" s="28"/>
      <c r="BD581" s="28"/>
      <c r="BE581" s="29"/>
      <c r="BF581" s="31">
        <f t="shared" si="21"/>
        <v>0</v>
      </c>
      <c r="BG581" s="32"/>
      <c r="BH581" s="22">
        <f>SUM(K581:BE581)+COUNTIF(K581:BE581,"x")</f>
        <v>0</v>
      </c>
      <c r="BI581" s="22">
        <f>SUM(K581:BE581)+COUNTIF(K581:BE581,"x")+COUNTIF(K581:BE581,"e")</f>
        <v>0</v>
      </c>
      <c r="BJ581" s="33"/>
    </row>
    <row r="582" spans="1:62" s="22" customFormat="1" ht="21.75" customHeight="1" thickBot="1">
      <c r="A582" s="25"/>
      <c r="B582" s="25"/>
      <c r="C582" s="25"/>
      <c r="D582" s="25"/>
      <c r="E582" s="25"/>
      <c r="F582" s="34" t="s">
        <v>1490</v>
      </c>
      <c r="G582" s="34" t="s">
        <v>1491</v>
      </c>
      <c r="H582" s="35" t="s">
        <v>1492</v>
      </c>
      <c r="I582" s="36"/>
      <c r="J582" s="37"/>
      <c r="K582" s="28"/>
      <c r="L582" s="28"/>
      <c r="M582" s="28"/>
      <c r="N582" s="28"/>
      <c r="O582" s="29"/>
      <c r="P582" s="29"/>
      <c r="Q582" s="29"/>
      <c r="R582" s="29"/>
      <c r="S582" s="29"/>
      <c r="T582" s="29"/>
      <c r="U582" s="30"/>
      <c r="V582" s="30"/>
      <c r="W582" s="30"/>
      <c r="X582" s="30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30"/>
      <c r="AX582" s="30"/>
      <c r="AY582" s="30"/>
      <c r="AZ582" s="28"/>
      <c r="BA582" s="28"/>
      <c r="BB582" s="28"/>
      <c r="BC582" s="28"/>
      <c r="BD582" s="28"/>
      <c r="BE582" s="29"/>
      <c r="BF582" s="31">
        <f t="shared" si="21"/>
        <v>0</v>
      </c>
      <c r="BG582" s="32"/>
      <c r="BH582" s="22">
        <f>SUM(K582:BE582)+COUNTIF(K582:BE582,"x")</f>
        <v>0</v>
      </c>
      <c r="BI582" s="22">
        <f>SUM(K582:BE582)+COUNTIF(K582:BE582,"x")+COUNTIF(K582:BE582,"e")</f>
        <v>0</v>
      </c>
      <c r="BJ582" s="33"/>
    </row>
    <row r="583" spans="1:62" s="22" customFormat="1" ht="21.75" customHeight="1" thickBot="1">
      <c r="A583" s="25"/>
      <c r="B583" s="25"/>
      <c r="C583" s="25"/>
      <c r="D583" s="25"/>
      <c r="E583" s="25"/>
      <c r="F583" s="34" t="s">
        <v>1493</v>
      </c>
      <c r="G583" s="34" t="s">
        <v>1494</v>
      </c>
      <c r="H583" s="35" t="s">
        <v>1495</v>
      </c>
      <c r="I583" s="36"/>
      <c r="J583" s="37"/>
      <c r="K583" s="28"/>
      <c r="L583" s="28"/>
      <c r="M583" s="28"/>
      <c r="N583" s="28"/>
      <c r="O583" s="29"/>
      <c r="P583" s="29"/>
      <c r="Q583" s="29"/>
      <c r="R583" s="29"/>
      <c r="S583" s="29"/>
      <c r="T583" s="29"/>
      <c r="U583" s="30"/>
      <c r="V583" s="30"/>
      <c r="W583" s="30"/>
      <c r="X583" s="30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30"/>
      <c r="AX583" s="30"/>
      <c r="AY583" s="30"/>
      <c r="AZ583" s="28"/>
      <c r="BA583" s="28"/>
      <c r="BB583" s="28"/>
      <c r="BC583" s="28"/>
      <c r="BD583" s="28"/>
      <c r="BE583" s="29"/>
      <c r="BF583" s="31">
        <f t="shared" si="21"/>
        <v>0</v>
      </c>
      <c r="BG583" s="32"/>
      <c r="BH583" s="22">
        <f>SUM(K583:BE583)+COUNTIF(K583:BE583,"x")</f>
        <v>0</v>
      </c>
      <c r="BI583" s="22">
        <f>SUM(K583:BE583)+COUNTIF(K583:BE583,"x")+COUNTIF(K583:BE583,"e")</f>
        <v>0</v>
      </c>
      <c r="BJ583" s="33"/>
    </row>
    <row r="584" spans="1:62" s="22" customFormat="1" ht="21.75" customHeight="1" thickBot="1">
      <c r="A584" s="25"/>
      <c r="B584" s="25"/>
      <c r="C584" s="25"/>
      <c r="D584" s="25" t="s">
        <v>64</v>
      </c>
      <c r="E584" s="25"/>
      <c r="F584" s="34" t="s">
        <v>1496</v>
      </c>
      <c r="G584" s="34" t="s">
        <v>1497</v>
      </c>
      <c r="H584" s="35" t="s">
        <v>1498</v>
      </c>
      <c r="I584" s="36"/>
      <c r="J584" s="37"/>
      <c r="K584" s="28"/>
      <c r="L584" s="28"/>
      <c r="M584" s="28"/>
      <c r="N584" s="28"/>
      <c r="O584" s="29"/>
      <c r="P584" s="29"/>
      <c r="Q584" s="29"/>
      <c r="R584" s="29"/>
      <c r="S584" s="29"/>
      <c r="T584" s="29"/>
      <c r="U584" s="30"/>
      <c r="V584" s="30"/>
      <c r="W584" s="30"/>
      <c r="X584" s="30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30"/>
      <c r="AX584" s="30"/>
      <c r="AY584" s="30"/>
      <c r="AZ584" s="28"/>
      <c r="BA584" s="28"/>
      <c r="BB584" s="28"/>
      <c r="BC584" s="28"/>
      <c r="BD584" s="28"/>
      <c r="BE584" s="29"/>
      <c r="BF584" s="31">
        <f t="shared" si="21"/>
        <v>0</v>
      </c>
      <c r="BG584" s="32"/>
      <c r="BH584" s="22">
        <f>SUM(K584:BE584)+COUNTIF(K584:BE584,"x")</f>
        <v>0</v>
      </c>
      <c r="BI584" s="22">
        <f>SUM(K584:BE584)+COUNTIF(K584:BE584,"x")+COUNTIF(K584:BE584,"e")</f>
        <v>0</v>
      </c>
      <c r="BJ584" s="33"/>
    </row>
    <row r="585" spans="1:62" s="22" customFormat="1" ht="21.75" customHeight="1" thickBot="1">
      <c r="A585" s="25"/>
      <c r="B585" s="25"/>
      <c r="C585" s="25" t="s">
        <v>64</v>
      </c>
      <c r="D585" s="25" t="s">
        <v>64</v>
      </c>
      <c r="E585" s="25" t="s">
        <v>64</v>
      </c>
      <c r="F585" s="34" t="s">
        <v>1499</v>
      </c>
      <c r="G585" s="34" t="s">
        <v>1500</v>
      </c>
      <c r="H585" s="35" t="s">
        <v>1501</v>
      </c>
      <c r="I585" s="36"/>
      <c r="J585" s="37"/>
      <c r="K585" s="28"/>
      <c r="L585" s="28"/>
      <c r="M585" s="28">
        <v>10</v>
      </c>
      <c r="N585" s="28"/>
      <c r="O585" s="29"/>
      <c r="P585" s="29"/>
      <c r="Q585" s="29"/>
      <c r="R585" s="29"/>
      <c r="S585" s="29"/>
      <c r="T585" s="29"/>
      <c r="U585" s="30"/>
      <c r="V585" s="30"/>
      <c r="W585" s="30"/>
      <c r="X585" s="30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30"/>
      <c r="AX585" s="30"/>
      <c r="AY585" s="30"/>
      <c r="AZ585" s="28"/>
      <c r="BA585" s="28"/>
      <c r="BB585" s="28"/>
      <c r="BC585" s="28"/>
      <c r="BD585" s="28"/>
      <c r="BE585" s="29"/>
      <c r="BF585" s="31">
        <f t="shared" si="21"/>
        <v>10</v>
      </c>
      <c r="BG585" s="32"/>
      <c r="BH585" s="22">
        <f>SUM(K585:BE585)+COUNTIF(K585:BE585,"x")</f>
        <v>10</v>
      </c>
      <c r="BI585" s="22">
        <f>SUM(K585:BE585)+COUNTIF(K585:BE585,"x")+COUNTIF(K585:BE585,"e")</f>
        <v>10</v>
      </c>
      <c r="BJ585" s="33"/>
    </row>
    <row r="586" spans="1:62" s="22" customFormat="1" ht="21.75" customHeight="1" thickBot="1">
      <c r="A586" s="25"/>
      <c r="B586" s="25"/>
      <c r="C586" s="25"/>
      <c r="D586" s="25"/>
      <c r="E586" s="25"/>
      <c r="F586" s="34" t="s">
        <v>1502</v>
      </c>
      <c r="G586" s="34" t="s">
        <v>1503</v>
      </c>
      <c r="H586" s="35" t="s">
        <v>1504</v>
      </c>
      <c r="I586" s="36"/>
      <c r="J586" s="37"/>
      <c r="K586" s="28"/>
      <c r="L586" s="28"/>
      <c r="M586" s="28"/>
      <c r="N586" s="28"/>
      <c r="O586" s="29"/>
      <c r="P586" s="29"/>
      <c r="Q586" s="29"/>
      <c r="R586" s="29"/>
      <c r="S586" s="29"/>
      <c r="T586" s="29"/>
      <c r="U586" s="30"/>
      <c r="V586" s="30"/>
      <c r="W586" s="30"/>
      <c r="X586" s="30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30"/>
      <c r="AX586" s="30"/>
      <c r="AY586" s="30"/>
      <c r="AZ586" s="28"/>
      <c r="BA586" s="28"/>
      <c r="BB586" s="28"/>
      <c r="BC586" s="28"/>
      <c r="BD586" s="28"/>
      <c r="BE586" s="29"/>
      <c r="BF586" s="31">
        <f t="shared" si="21"/>
        <v>0</v>
      </c>
      <c r="BG586" s="32"/>
      <c r="BH586" s="22">
        <f>SUM(K586:BE586)+COUNTIF(K586:BE586,"x")</f>
        <v>0</v>
      </c>
      <c r="BI586" s="22">
        <f>SUM(K586:BE586)+COUNTIF(K586:BE586,"x")+COUNTIF(K586:BE586,"e")</f>
        <v>0</v>
      </c>
      <c r="BJ586" s="33"/>
    </row>
    <row r="587" spans="1:62" s="22" customFormat="1" ht="21.75" customHeight="1" thickBot="1">
      <c r="A587" s="25"/>
      <c r="B587" s="25"/>
      <c r="C587" s="25"/>
      <c r="D587" s="25"/>
      <c r="E587" s="25"/>
      <c r="F587" s="34" t="s">
        <v>1505</v>
      </c>
      <c r="G587" s="34" t="s">
        <v>1506</v>
      </c>
      <c r="H587" s="35" t="s">
        <v>1507</v>
      </c>
      <c r="I587" s="36"/>
      <c r="J587" s="37"/>
      <c r="K587" s="28"/>
      <c r="L587" s="28"/>
      <c r="M587" s="28"/>
      <c r="N587" s="28"/>
      <c r="O587" s="29"/>
      <c r="P587" s="29"/>
      <c r="Q587" s="29"/>
      <c r="R587" s="29"/>
      <c r="S587" s="29"/>
      <c r="T587" s="29"/>
      <c r="U587" s="30"/>
      <c r="V587" s="30"/>
      <c r="W587" s="30"/>
      <c r="X587" s="30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30"/>
      <c r="AX587" s="30"/>
      <c r="AY587" s="30"/>
      <c r="AZ587" s="28"/>
      <c r="BA587" s="28"/>
      <c r="BB587" s="28"/>
      <c r="BC587" s="28"/>
      <c r="BD587" s="28"/>
      <c r="BE587" s="29"/>
      <c r="BF587" s="31">
        <f t="shared" si="21"/>
        <v>0</v>
      </c>
      <c r="BG587" s="32"/>
      <c r="BH587" s="22">
        <f>SUM(K587:BE587)+COUNTIF(K587:BE587,"x")</f>
        <v>0</v>
      </c>
      <c r="BI587" s="22">
        <f>SUM(K587:BE587)+COUNTIF(K587:BE587,"x")+COUNTIF(K587:BE587,"e")</f>
        <v>0</v>
      </c>
      <c r="BJ587" s="33"/>
    </row>
    <row r="588" spans="1:62" s="22" customFormat="1" ht="21.75" customHeight="1" thickBot="1">
      <c r="A588" s="25"/>
      <c r="B588" s="25"/>
      <c r="C588" s="25"/>
      <c r="D588" s="25"/>
      <c r="E588" s="25"/>
      <c r="F588" s="34" t="s">
        <v>1508</v>
      </c>
      <c r="G588" s="34" t="s">
        <v>1509</v>
      </c>
      <c r="H588" s="35" t="s">
        <v>1510</v>
      </c>
      <c r="I588" s="36"/>
      <c r="J588" s="37"/>
      <c r="K588" s="28"/>
      <c r="L588" s="28"/>
      <c r="M588" s="28"/>
      <c r="N588" s="28"/>
      <c r="O588" s="29"/>
      <c r="P588" s="29"/>
      <c r="Q588" s="29"/>
      <c r="R588" s="29"/>
      <c r="S588" s="29"/>
      <c r="T588" s="29"/>
      <c r="U588" s="30"/>
      <c r="V588" s="30"/>
      <c r="W588" s="30"/>
      <c r="X588" s="30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30"/>
      <c r="AX588" s="30"/>
      <c r="AY588" s="30"/>
      <c r="AZ588" s="28"/>
      <c r="BA588" s="28"/>
      <c r="BB588" s="28"/>
      <c r="BC588" s="28"/>
      <c r="BD588" s="28"/>
      <c r="BE588" s="29"/>
      <c r="BF588" s="31">
        <f t="shared" si="21"/>
        <v>0</v>
      </c>
      <c r="BG588" s="32"/>
      <c r="BH588" s="22">
        <f>SUM(K588:BE588)+COUNTIF(K588:BE588,"x")</f>
        <v>0</v>
      </c>
      <c r="BI588" s="22">
        <f>SUM(K588:BE588)+COUNTIF(K588:BE588,"x")+COUNTIF(K588:BE588,"e")</f>
        <v>0</v>
      </c>
      <c r="BJ588" s="33"/>
    </row>
    <row r="589" spans="1:62" s="22" customFormat="1" ht="21.75" customHeight="1" thickBot="1">
      <c r="A589" s="25"/>
      <c r="B589" s="25" t="s">
        <v>64</v>
      </c>
      <c r="C589" s="25"/>
      <c r="D589" s="25" t="s">
        <v>64</v>
      </c>
      <c r="E589" s="25" t="s">
        <v>64</v>
      </c>
      <c r="F589" s="34" t="s">
        <v>1511</v>
      </c>
      <c r="G589" s="34" t="s">
        <v>1512</v>
      </c>
      <c r="H589" s="35" t="s">
        <v>1513</v>
      </c>
      <c r="I589" s="36"/>
      <c r="J589" s="37"/>
      <c r="K589" s="28">
        <v>10</v>
      </c>
      <c r="L589" s="28">
        <v>10</v>
      </c>
      <c r="M589" s="28">
        <v>50</v>
      </c>
      <c r="N589" s="28">
        <v>10</v>
      </c>
      <c r="O589" s="29">
        <v>7</v>
      </c>
      <c r="P589" s="29"/>
      <c r="Q589" s="29">
        <v>2</v>
      </c>
      <c r="R589" s="29"/>
      <c r="S589" s="29"/>
      <c r="T589" s="29"/>
      <c r="U589" s="30"/>
      <c r="V589" s="30"/>
      <c r="W589" s="30"/>
      <c r="X589" s="30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30"/>
      <c r="AX589" s="30"/>
      <c r="AY589" s="30"/>
      <c r="AZ589" s="28"/>
      <c r="BA589" s="28"/>
      <c r="BB589" s="28"/>
      <c r="BC589" s="28"/>
      <c r="BD589" s="28"/>
      <c r="BE589" s="29"/>
      <c r="BF589" s="31">
        <f t="shared" si="21"/>
        <v>89</v>
      </c>
      <c r="BG589" s="32"/>
      <c r="BH589" s="22">
        <f>SUM(K589:BE589)+COUNTIF(K589:BE589,"x")</f>
        <v>89</v>
      </c>
      <c r="BI589" s="22">
        <f>SUM(K589:BE589)+COUNTIF(K589:BE589,"x")+COUNTIF(K589:BE589,"e")</f>
        <v>89</v>
      </c>
      <c r="BJ589" s="33"/>
    </row>
    <row r="590" spans="1:62" s="22" customFormat="1" ht="21.75" customHeight="1" thickBot="1">
      <c r="A590" s="25" t="s">
        <v>64</v>
      </c>
      <c r="B590" s="25" t="s">
        <v>64</v>
      </c>
      <c r="C590" s="25"/>
      <c r="D590" s="25"/>
      <c r="E590" s="25"/>
      <c r="F590" s="34" t="s">
        <v>1514</v>
      </c>
      <c r="G590" s="34" t="s">
        <v>1515</v>
      </c>
      <c r="H590" s="35" t="s">
        <v>1516</v>
      </c>
      <c r="I590" s="36"/>
      <c r="J590" s="37"/>
      <c r="K590" s="28"/>
      <c r="L590" s="28"/>
      <c r="M590" s="28"/>
      <c r="N590" s="28"/>
      <c r="O590" s="29"/>
      <c r="P590" s="29"/>
      <c r="Q590" s="29"/>
      <c r="R590" s="29"/>
      <c r="S590" s="29"/>
      <c r="T590" s="29"/>
      <c r="U590" s="30"/>
      <c r="V590" s="30"/>
      <c r="W590" s="30"/>
      <c r="X590" s="30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30"/>
      <c r="AX590" s="30"/>
      <c r="AY590" s="30"/>
      <c r="AZ590" s="28"/>
      <c r="BA590" s="28"/>
      <c r="BB590" s="28"/>
      <c r="BC590" s="28"/>
      <c r="BD590" s="28"/>
      <c r="BE590" s="29"/>
      <c r="BF590" s="31">
        <f t="shared" si="21"/>
        <v>0</v>
      </c>
      <c r="BG590" s="32"/>
      <c r="BH590" s="22">
        <f>SUM(K590:BE590)+COUNTIF(K590:BE590,"x")</f>
        <v>0</v>
      </c>
      <c r="BI590" s="22">
        <f>SUM(K590:BE590)+COUNTIF(K590:BE590,"x")+COUNTIF(K590:BE590,"e")</f>
        <v>0</v>
      </c>
      <c r="BJ590" s="33"/>
    </row>
    <row r="591" spans="1:62" s="22" customFormat="1" ht="21.75" customHeight="1" thickBot="1">
      <c r="A591" s="25"/>
      <c r="B591" s="25"/>
      <c r="C591" s="25"/>
      <c r="D591" s="25"/>
      <c r="E591" s="25"/>
      <c r="F591" s="38"/>
      <c r="G591" s="165"/>
      <c r="H591" s="165"/>
      <c r="I591" s="36"/>
      <c r="J591" s="37"/>
      <c r="K591" s="28"/>
      <c r="L591" s="28"/>
      <c r="M591" s="28"/>
      <c r="N591" s="28"/>
      <c r="O591" s="29"/>
      <c r="P591" s="29"/>
      <c r="Q591" s="29"/>
      <c r="R591" s="29"/>
      <c r="S591" s="29"/>
      <c r="T591" s="29"/>
      <c r="U591" s="30"/>
      <c r="V591" s="30"/>
      <c r="W591" s="30"/>
      <c r="X591" s="30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30"/>
      <c r="AX591" s="30"/>
      <c r="AY591" s="30"/>
      <c r="AZ591" s="28"/>
      <c r="BA591" s="28"/>
      <c r="BB591" s="28"/>
      <c r="BC591" s="28"/>
      <c r="BD591" s="28"/>
      <c r="BE591" s="29"/>
      <c r="BF591" s="31"/>
      <c r="BG591" s="32"/>
      <c r="BH591" s="22">
        <f>SUM(K591:BE591)+COUNTIF(K591:BE591,"x")</f>
        <v>0</v>
      </c>
      <c r="BI591" s="22">
        <f>SUM(K591:BE591)+COUNTIF(K591:BE591,"x")+COUNTIF(K591:BE591,"e")</f>
        <v>0</v>
      </c>
      <c r="BJ591" s="33"/>
    </row>
    <row r="592" spans="1:62" s="22" customFormat="1" ht="21.75" customHeight="1" thickBot="1">
      <c r="A592" s="25"/>
      <c r="B592" s="25"/>
      <c r="C592" s="25"/>
      <c r="D592" s="25"/>
      <c r="E592" s="25"/>
      <c r="F592" s="164" t="s">
        <v>1517</v>
      </c>
      <c r="G592" s="164"/>
      <c r="H592" s="164"/>
      <c r="I592" s="39"/>
      <c r="J592" s="37"/>
      <c r="K592" s="28"/>
      <c r="L592" s="28"/>
      <c r="M592" s="28"/>
      <c r="N592" s="28"/>
      <c r="O592" s="29"/>
      <c r="P592" s="29"/>
      <c r="Q592" s="29"/>
      <c r="R592" s="29"/>
      <c r="S592" s="29"/>
      <c r="T592" s="29"/>
      <c r="U592" s="30"/>
      <c r="V592" s="30"/>
      <c r="W592" s="30"/>
      <c r="X592" s="30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30"/>
      <c r="AX592" s="30"/>
      <c r="AY592" s="30"/>
      <c r="AZ592" s="28"/>
      <c r="BA592" s="28"/>
      <c r="BB592" s="28"/>
      <c r="BC592" s="28"/>
      <c r="BD592" s="28"/>
      <c r="BE592" s="29"/>
      <c r="BF592" s="31"/>
      <c r="BG592" s="32"/>
      <c r="BH592" s="22">
        <f>SUM(K592:BE592)+COUNTIF(K592:BE592,"x")</f>
        <v>0</v>
      </c>
      <c r="BI592" s="22">
        <f>SUM(K592:BE592)+COUNTIF(K592:BE592,"x")+COUNTIF(K592:BE592,"e")</f>
        <v>0</v>
      </c>
      <c r="BJ592" s="33"/>
    </row>
    <row r="593" spans="1:62" s="22" customFormat="1" ht="21.75" customHeight="1" thickBot="1">
      <c r="A593" s="25"/>
      <c r="B593" s="25"/>
      <c r="C593" s="25"/>
      <c r="D593" s="25"/>
      <c r="E593" s="25"/>
      <c r="F593" s="34" t="s">
        <v>1518</v>
      </c>
      <c r="G593" s="34" t="s">
        <v>1519</v>
      </c>
      <c r="H593" s="35" t="s">
        <v>1520</v>
      </c>
      <c r="I593" s="36" t="s">
        <v>1519</v>
      </c>
      <c r="J593" s="37"/>
      <c r="K593" s="28"/>
      <c r="L593" s="28"/>
      <c r="M593" s="28"/>
      <c r="N593" s="28"/>
      <c r="O593" s="29"/>
      <c r="P593" s="29"/>
      <c r="Q593" s="29"/>
      <c r="R593" s="29"/>
      <c r="S593" s="29"/>
      <c r="T593" s="29"/>
      <c r="U593" s="30"/>
      <c r="V593" s="30"/>
      <c r="W593" s="30"/>
      <c r="X593" s="30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30"/>
      <c r="AX593" s="30"/>
      <c r="AY593" s="30"/>
      <c r="AZ593" s="28"/>
      <c r="BA593" s="28"/>
      <c r="BB593" s="28"/>
      <c r="BC593" s="28"/>
      <c r="BD593" s="28"/>
      <c r="BE593" s="29"/>
      <c r="BF593" s="31">
        <f aca="true" t="shared" si="22" ref="BF593:BF608">SUM(K593:BE593)+COUNTIF(K593:BE593,"x")+COUNTIF(K593:BE593,"e")+COUNTIF(K593:BE593,"t")</f>
        <v>0</v>
      </c>
      <c r="BG593" s="32"/>
      <c r="BH593" s="22">
        <f>SUM(K593:BE593)+COUNTIF(K593:BE593,"x")</f>
        <v>0</v>
      </c>
      <c r="BI593" s="22">
        <f>SUM(K593:BE593)+COUNTIF(K593:BE593,"x")+COUNTIF(K593:BE593,"e")</f>
        <v>0</v>
      </c>
      <c r="BJ593" s="33"/>
    </row>
    <row r="594" spans="1:62" s="22" customFormat="1" ht="21.75" customHeight="1" thickBot="1">
      <c r="A594" s="25" t="s">
        <v>64</v>
      </c>
      <c r="B594" s="25"/>
      <c r="C594" s="25" t="s">
        <v>64</v>
      </c>
      <c r="D594" s="25" t="s">
        <v>64</v>
      </c>
      <c r="E594" s="25" t="s">
        <v>64</v>
      </c>
      <c r="F594" s="34" t="s">
        <v>1521</v>
      </c>
      <c r="G594" s="34" t="s">
        <v>1522</v>
      </c>
      <c r="H594" s="35" t="s">
        <v>1523</v>
      </c>
      <c r="I594" s="36"/>
      <c r="J594" s="37"/>
      <c r="K594" s="28"/>
      <c r="L594" s="28" t="s">
        <v>68</v>
      </c>
      <c r="M594" s="28">
        <v>2000</v>
      </c>
      <c r="N594" s="28"/>
      <c r="O594" s="29"/>
      <c r="P594" s="29">
        <v>1</v>
      </c>
      <c r="Q594" s="29"/>
      <c r="R594" s="29"/>
      <c r="S594" s="29"/>
      <c r="T594" s="29"/>
      <c r="U594" s="30"/>
      <c r="V594" s="30"/>
      <c r="W594" s="30"/>
      <c r="X594" s="30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30"/>
      <c r="AX594" s="30">
        <v>1</v>
      </c>
      <c r="AY594" s="30"/>
      <c r="AZ594" s="28"/>
      <c r="BA594" s="28"/>
      <c r="BB594" s="28"/>
      <c r="BC594" s="28"/>
      <c r="BD594" s="28"/>
      <c r="BE594" s="29"/>
      <c r="BF594" s="31">
        <f t="shared" si="22"/>
        <v>2003</v>
      </c>
      <c r="BG594" s="32"/>
      <c r="BH594" s="22">
        <f>SUM(K594:BE594)+COUNTIF(K594:BE594,"x")</f>
        <v>2003</v>
      </c>
      <c r="BI594" s="22">
        <f>SUM(K594:BE594)+COUNTIF(K594:BE594,"x")+COUNTIF(K594:BE594,"e")</f>
        <v>2003</v>
      </c>
      <c r="BJ594" s="33"/>
    </row>
    <row r="595" spans="1:62" s="22" customFormat="1" ht="21.75" customHeight="1" thickBot="1">
      <c r="A595" s="25"/>
      <c r="B595" s="25"/>
      <c r="C595" s="25"/>
      <c r="D595" s="25"/>
      <c r="E595" s="25"/>
      <c r="F595" s="34" t="s">
        <v>1524</v>
      </c>
      <c r="G595" s="34" t="s">
        <v>1525</v>
      </c>
      <c r="H595" s="35" t="s">
        <v>1526</v>
      </c>
      <c r="I595" s="36"/>
      <c r="J595" s="37"/>
      <c r="K595" s="28"/>
      <c r="L595" s="28"/>
      <c r="M595" s="28"/>
      <c r="N595" s="28"/>
      <c r="O595" s="29"/>
      <c r="P595" s="29"/>
      <c r="Q595" s="29"/>
      <c r="R595" s="29"/>
      <c r="S595" s="29"/>
      <c r="T595" s="29"/>
      <c r="U595" s="30"/>
      <c r="V595" s="30"/>
      <c r="W595" s="30"/>
      <c r="X595" s="30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30"/>
      <c r="AX595" s="30"/>
      <c r="AY595" s="30"/>
      <c r="AZ595" s="28"/>
      <c r="BA595" s="28"/>
      <c r="BB595" s="28"/>
      <c r="BC595" s="28"/>
      <c r="BD595" s="28"/>
      <c r="BE595" s="29"/>
      <c r="BF595" s="31">
        <f t="shared" si="22"/>
        <v>0</v>
      </c>
      <c r="BG595" s="32"/>
      <c r="BH595" s="22">
        <f>SUM(K595:BE595)+COUNTIF(K595:BE595,"x")</f>
        <v>0</v>
      </c>
      <c r="BI595" s="22">
        <f>SUM(K595:BE595)+COUNTIF(K595:BE595,"x")+COUNTIF(K595:BE595,"e")</f>
        <v>0</v>
      </c>
      <c r="BJ595" s="33"/>
    </row>
    <row r="596" spans="1:62" s="22" customFormat="1" ht="21.75" customHeight="1" thickBot="1">
      <c r="A596" s="25"/>
      <c r="B596" s="25"/>
      <c r="C596" s="25"/>
      <c r="D596" s="25"/>
      <c r="E596" s="25" t="s">
        <v>64</v>
      </c>
      <c r="F596" s="34" t="s">
        <v>1527</v>
      </c>
      <c r="G596" s="34" t="s">
        <v>1528</v>
      </c>
      <c r="H596" s="35" t="s">
        <v>1529</v>
      </c>
      <c r="I596" s="36"/>
      <c r="J596" s="37"/>
      <c r="K596" s="28"/>
      <c r="L596" s="28"/>
      <c r="M596" s="28"/>
      <c r="N596" s="28"/>
      <c r="O596" s="29"/>
      <c r="P596" s="29"/>
      <c r="Q596" s="29"/>
      <c r="R596" s="29"/>
      <c r="S596" s="29"/>
      <c r="T596" s="29"/>
      <c r="U596" s="30"/>
      <c r="V596" s="30"/>
      <c r="W596" s="30"/>
      <c r="X596" s="30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30"/>
      <c r="AX596" s="30"/>
      <c r="AY596" s="30"/>
      <c r="AZ596" s="28"/>
      <c r="BA596" s="28"/>
      <c r="BB596" s="28"/>
      <c r="BC596" s="28"/>
      <c r="BD596" s="28"/>
      <c r="BE596" s="29"/>
      <c r="BF596" s="31">
        <f t="shared" si="22"/>
        <v>0</v>
      </c>
      <c r="BG596" s="32"/>
      <c r="BH596" s="22">
        <f>SUM(K596:BE596)+COUNTIF(K596:BE596,"x")</f>
        <v>0</v>
      </c>
      <c r="BI596" s="22">
        <f>SUM(K596:BE596)+COUNTIF(K596:BE596,"x")+COUNTIF(K596:BE596,"e")</f>
        <v>0</v>
      </c>
      <c r="BJ596" s="33"/>
    </row>
    <row r="597" spans="1:62" s="22" customFormat="1" ht="21.75" customHeight="1" thickBot="1">
      <c r="A597" s="25"/>
      <c r="B597" s="25" t="s">
        <v>64</v>
      </c>
      <c r="C597" s="25" t="s">
        <v>64</v>
      </c>
      <c r="D597" s="25" t="s">
        <v>64</v>
      </c>
      <c r="E597" s="25" t="s">
        <v>64</v>
      </c>
      <c r="F597" s="34" t="s">
        <v>1530</v>
      </c>
      <c r="G597" s="34" t="s">
        <v>1531</v>
      </c>
      <c r="H597" s="35" t="s">
        <v>1532</v>
      </c>
      <c r="I597" s="36"/>
      <c r="J597" s="37"/>
      <c r="K597" s="28">
        <v>20</v>
      </c>
      <c r="L597" s="28"/>
      <c r="M597" s="28">
        <v>1</v>
      </c>
      <c r="N597" s="28"/>
      <c r="O597" s="29"/>
      <c r="P597" s="29"/>
      <c r="Q597" s="29"/>
      <c r="R597" s="29"/>
      <c r="S597" s="29"/>
      <c r="T597" s="29"/>
      <c r="U597" s="30"/>
      <c r="V597" s="30"/>
      <c r="W597" s="30"/>
      <c r="X597" s="30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30"/>
      <c r="AX597" s="30">
        <v>2</v>
      </c>
      <c r="AY597" s="30">
        <v>2</v>
      </c>
      <c r="AZ597" s="28"/>
      <c r="BA597" s="28"/>
      <c r="BB597" s="28"/>
      <c r="BC597" s="28"/>
      <c r="BD597" s="28"/>
      <c r="BE597" s="29">
        <v>5</v>
      </c>
      <c r="BF597" s="31">
        <f t="shared" si="22"/>
        <v>30</v>
      </c>
      <c r="BG597" s="32"/>
      <c r="BH597" s="22">
        <f>SUM(K597:BE597)+COUNTIF(K597:BE597,"x")</f>
        <v>30</v>
      </c>
      <c r="BI597" s="22">
        <f>SUM(K597:BE597)+COUNTIF(K597:BE597,"x")+COUNTIF(K597:BE597,"e")</f>
        <v>30</v>
      </c>
      <c r="BJ597" s="33"/>
    </row>
    <row r="598" spans="1:62" s="22" customFormat="1" ht="21.75" customHeight="1" thickBot="1">
      <c r="A598" s="25"/>
      <c r="B598" s="25"/>
      <c r="C598" s="25" t="s">
        <v>64</v>
      </c>
      <c r="D598" s="25"/>
      <c r="E598" s="25" t="s">
        <v>64</v>
      </c>
      <c r="F598" s="34" t="s">
        <v>1533</v>
      </c>
      <c r="G598" s="34" t="s">
        <v>1534</v>
      </c>
      <c r="H598" s="35" t="s">
        <v>1535</v>
      </c>
      <c r="I598" s="36"/>
      <c r="J598" s="37"/>
      <c r="K598" s="28"/>
      <c r="L598" s="28">
        <v>5</v>
      </c>
      <c r="M598" s="28">
        <v>1</v>
      </c>
      <c r="N598" s="28"/>
      <c r="O598" s="29"/>
      <c r="P598" s="29"/>
      <c r="Q598" s="29"/>
      <c r="R598" s="29"/>
      <c r="S598" s="29"/>
      <c r="T598" s="29"/>
      <c r="U598" s="30"/>
      <c r="V598" s="30"/>
      <c r="W598" s="30"/>
      <c r="X598" s="30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30"/>
      <c r="AX598" s="30"/>
      <c r="AY598" s="30"/>
      <c r="AZ598" s="28"/>
      <c r="BA598" s="28"/>
      <c r="BB598" s="28"/>
      <c r="BC598" s="28">
        <v>40</v>
      </c>
      <c r="BD598" s="28"/>
      <c r="BE598" s="29"/>
      <c r="BF598" s="31">
        <f t="shared" si="22"/>
        <v>46</v>
      </c>
      <c r="BG598" s="32"/>
      <c r="BH598" s="22">
        <f>SUM(K598:BE598)+COUNTIF(K598:BE598,"x")</f>
        <v>46</v>
      </c>
      <c r="BI598" s="22">
        <f>SUM(K598:BE598)+COUNTIF(K598:BE598,"x")+COUNTIF(K598:BE598,"e")</f>
        <v>46</v>
      </c>
      <c r="BJ598" s="33"/>
    </row>
    <row r="599" spans="1:62" s="22" customFormat="1" ht="21.75" customHeight="1" thickBot="1">
      <c r="A599" s="25"/>
      <c r="B599" s="25"/>
      <c r="C599" s="25"/>
      <c r="D599" s="25"/>
      <c r="E599" s="25"/>
      <c r="F599" s="34" t="s">
        <v>1536</v>
      </c>
      <c r="G599" s="34" t="s">
        <v>1537</v>
      </c>
      <c r="H599" s="35" t="s">
        <v>1538</v>
      </c>
      <c r="I599" s="36"/>
      <c r="J599" s="37"/>
      <c r="K599" s="28"/>
      <c r="L599" s="28"/>
      <c r="M599" s="28"/>
      <c r="N599" s="28"/>
      <c r="O599" s="29"/>
      <c r="P599" s="29"/>
      <c r="Q599" s="29"/>
      <c r="R599" s="29"/>
      <c r="S599" s="29"/>
      <c r="T599" s="29"/>
      <c r="U599" s="30"/>
      <c r="V599" s="30"/>
      <c r="W599" s="30"/>
      <c r="X599" s="30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30"/>
      <c r="AX599" s="30"/>
      <c r="AY599" s="30"/>
      <c r="AZ599" s="28"/>
      <c r="BA599" s="28"/>
      <c r="BB599" s="28"/>
      <c r="BC599" s="28"/>
      <c r="BD599" s="28"/>
      <c r="BE599" s="29"/>
      <c r="BF599" s="31">
        <f t="shared" si="22"/>
        <v>0</v>
      </c>
      <c r="BG599" s="32"/>
      <c r="BH599" s="22">
        <f>SUM(K599:BE599)+COUNTIF(K599:BE599,"x")</f>
        <v>0</v>
      </c>
      <c r="BI599" s="22">
        <f>SUM(K599:BE599)+COUNTIF(K599:BE599,"x")+COUNTIF(K599:BE599,"e")</f>
        <v>0</v>
      </c>
      <c r="BJ599" s="33"/>
    </row>
    <row r="600" spans="1:62" s="22" customFormat="1" ht="21.75" customHeight="1" thickBot="1">
      <c r="A600" s="25"/>
      <c r="B600" s="25"/>
      <c r="C600" s="25" t="s">
        <v>64</v>
      </c>
      <c r="D600" s="25"/>
      <c r="E600" s="25" t="s">
        <v>64</v>
      </c>
      <c r="F600" s="34" t="s">
        <v>1539</v>
      </c>
      <c r="G600" s="34" t="s">
        <v>1540</v>
      </c>
      <c r="H600" s="35" t="s">
        <v>1541</v>
      </c>
      <c r="I600" s="36"/>
      <c r="J600" s="37"/>
      <c r="K600" s="28"/>
      <c r="L600" s="28"/>
      <c r="M600" s="28"/>
      <c r="N600" s="28"/>
      <c r="O600" s="29"/>
      <c r="P600" s="29"/>
      <c r="Q600" s="29"/>
      <c r="R600" s="29"/>
      <c r="S600" s="29"/>
      <c r="T600" s="29"/>
      <c r="U600" s="30"/>
      <c r="V600" s="30"/>
      <c r="W600" s="30"/>
      <c r="X600" s="30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30"/>
      <c r="AX600" s="30"/>
      <c r="AY600" s="30"/>
      <c r="AZ600" s="28"/>
      <c r="BA600" s="28"/>
      <c r="BB600" s="28"/>
      <c r="BC600" s="28"/>
      <c r="BD600" s="28"/>
      <c r="BE600" s="29"/>
      <c r="BF600" s="31">
        <f t="shared" si="22"/>
        <v>0</v>
      </c>
      <c r="BG600" s="32"/>
      <c r="BH600" s="22">
        <f>SUM(K600:BE600)+COUNTIF(K600:BE600,"x")</f>
        <v>0</v>
      </c>
      <c r="BI600" s="22">
        <f>SUM(K600:BE600)+COUNTIF(K600:BE600,"x")+COUNTIF(K600:BE600,"e")</f>
        <v>0</v>
      </c>
      <c r="BJ600" s="33"/>
    </row>
    <row r="601" spans="1:62" s="22" customFormat="1" ht="21.75" customHeight="1" thickBot="1">
      <c r="A601" s="25"/>
      <c r="B601" s="25"/>
      <c r="C601" s="25"/>
      <c r="D601" s="25"/>
      <c r="E601" s="25"/>
      <c r="F601" s="34" t="s">
        <v>1542</v>
      </c>
      <c r="G601" s="34" t="s">
        <v>1543</v>
      </c>
      <c r="H601" s="35" t="s">
        <v>1544</v>
      </c>
      <c r="I601" s="36"/>
      <c r="J601" s="37"/>
      <c r="K601" s="28"/>
      <c r="L601" s="28"/>
      <c r="M601" s="28"/>
      <c r="N601" s="28"/>
      <c r="O601" s="29"/>
      <c r="P601" s="29"/>
      <c r="Q601" s="29"/>
      <c r="R601" s="29"/>
      <c r="S601" s="29"/>
      <c r="T601" s="29"/>
      <c r="U601" s="30"/>
      <c r="V601" s="30"/>
      <c r="W601" s="30"/>
      <c r="X601" s="30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30"/>
      <c r="AX601" s="30"/>
      <c r="AY601" s="30"/>
      <c r="AZ601" s="28"/>
      <c r="BA601" s="28"/>
      <c r="BB601" s="28"/>
      <c r="BC601" s="28"/>
      <c r="BD601" s="28"/>
      <c r="BE601" s="29"/>
      <c r="BF601" s="31">
        <f t="shared" si="22"/>
        <v>0</v>
      </c>
      <c r="BG601" s="32"/>
      <c r="BH601" s="22">
        <f>SUM(K601:BE601)+COUNTIF(K601:BE601,"x")</f>
        <v>0</v>
      </c>
      <c r="BI601" s="22">
        <f>SUM(K601:BE601)+COUNTIF(K601:BE601,"x")+COUNTIF(K601:BE601,"e")</f>
        <v>0</v>
      </c>
      <c r="BJ601" s="33"/>
    </row>
    <row r="602" spans="1:62" s="22" customFormat="1" ht="21.75" customHeight="1" thickBot="1">
      <c r="A602" s="25"/>
      <c r="B602" s="25"/>
      <c r="C602" s="25"/>
      <c r="D602" s="25"/>
      <c r="E602" s="25"/>
      <c r="F602" s="34" t="s">
        <v>1545</v>
      </c>
      <c r="G602" s="34" t="s">
        <v>1546</v>
      </c>
      <c r="H602" s="35" t="s">
        <v>1547</v>
      </c>
      <c r="I602" s="36"/>
      <c r="J602" s="37"/>
      <c r="K602" s="28"/>
      <c r="L602" s="28"/>
      <c r="M602" s="28"/>
      <c r="N602" s="28"/>
      <c r="O602" s="29"/>
      <c r="P602" s="29"/>
      <c r="Q602" s="29"/>
      <c r="R602" s="29"/>
      <c r="S602" s="29"/>
      <c r="T602" s="29"/>
      <c r="U602" s="30"/>
      <c r="V602" s="30"/>
      <c r="W602" s="30"/>
      <c r="X602" s="30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>
        <v>3</v>
      </c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30"/>
      <c r="AX602" s="30"/>
      <c r="AY602" s="30"/>
      <c r="AZ602" s="28"/>
      <c r="BA602" s="28"/>
      <c r="BB602" s="28"/>
      <c r="BC602" s="28"/>
      <c r="BD602" s="28"/>
      <c r="BE602" s="29"/>
      <c r="BF602" s="31">
        <f t="shared" si="22"/>
        <v>3</v>
      </c>
      <c r="BG602" s="32"/>
      <c r="BH602" s="22">
        <f>SUM(K602:BE602)+COUNTIF(K602:BE602,"x")</f>
        <v>3</v>
      </c>
      <c r="BI602" s="22">
        <f>SUM(K602:BE602)+COUNTIF(K602:BE602,"x")+COUNTIF(K602:BE602,"e")</f>
        <v>3</v>
      </c>
      <c r="BJ602" s="33"/>
    </row>
    <row r="603" spans="1:62" s="22" customFormat="1" ht="21.75" customHeight="1" thickBot="1">
      <c r="A603" s="25"/>
      <c r="B603" s="25"/>
      <c r="C603" s="25"/>
      <c r="D603" s="25"/>
      <c r="E603" s="25"/>
      <c r="F603" s="34" t="s">
        <v>1548</v>
      </c>
      <c r="G603" s="34" t="s">
        <v>1549</v>
      </c>
      <c r="H603" s="35" t="s">
        <v>1550</v>
      </c>
      <c r="I603" s="36"/>
      <c r="J603" s="37"/>
      <c r="K603" s="28"/>
      <c r="L603" s="28"/>
      <c r="M603" s="28"/>
      <c r="N603" s="28"/>
      <c r="O603" s="29"/>
      <c r="P603" s="29"/>
      <c r="Q603" s="29"/>
      <c r="R603" s="29"/>
      <c r="S603" s="29"/>
      <c r="T603" s="29"/>
      <c r="U603" s="30"/>
      <c r="V603" s="30"/>
      <c r="W603" s="30"/>
      <c r="X603" s="30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30"/>
      <c r="AX603" s="30"/>
      <c r="AY603" s="30"/>
      <c r="AZ603" s="28"/>
      <c r="BA603" s="28"/>
      <c r="BB603" s="28"/>
      <c r="BC603" s="28"/>
      <c r="BD603" s="28"/>
      <c r="BE603" s="29"/>
      <c r="BF603" s="31">
        <f t="shared" si="22"/>
        <v>0</v>
      </c>
      <c r="BG603" s="32"/>
      <c r="BH603" s="22">
        <f>SUM(K603:BE603)+COUNTIF(K603:BE603,"x")</f>
        <v>0</v>
      </c>
      <c r="BI603" s="22">
        <f>SUM(K603:BE603)+COUNTIF(K603:BE603,"x")+COUNTIF(K603:BE603,"e")</f>
        <v>0</v>
      </c>
      <c r="BJ603" s="33"/>
    </row>
    <row r="604" spans="1:62" s="22" customFormat="1" ht="21.75" customHeight="1" thickBot="1">
      <c r="A604" s="25" t="s">
        <v>64</v>
      </c>
      <c r="B604" s="25"/>
      <c r="C604" s="25"/>
      <c r="D604" s="25"/>
      <c r="E604" s="25"/>
      <c r="F604" s="34" t="s">
        <v>1551</v>
      </c>
      <c r="G604" s="34" t="s">
        <v>1552</v>
      </c>
      <c r="H604" s="35" t="s">
        <v>1553</v>
      </c>
      <c r="I604" s="36"/>
      <c r="J604" s="37"/>
      <c r="K604" s="28"/>
      <c r="L604" s="28"/>
      <c r="M604" s="28"/>
      <c r="N604" s="28"/>
      <c r="O604" s="29"/>
      <c r="P604" s="29"/>
      <c r="Q604" s="29"/>
      <c r="R604" s="29"/>
      <c r="S604" s="29"/>
      <c r="T604" s="29"/>
      <c r="U604" s="30"/>
      <c r="V604" s="30"/>
      <c r="W604" s="30"/>
      <c r="X604" s="30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30"/>
      <c r="AX604" s="30"/>
      <c r="AY604" s="30"/>
      <c r="AZ604" s="28"/>
      <c r="BA604" s="28"/>
      <c r="BB604" s="28"/>
      <c r="BC604" s="28"/>
      <c r="BD604" s="28"/>
      <c r="BE604" s="29"/>
      <c r="BF604" s="31">
        <f t="shared" si="22"/>
        <v>0</v>
      </c>
      <c r="BG604" s="32"/>
      <c r="BH604" s="22">
        <f>SUM(K604:BE604)+COUNTIF(K604:BE604,"x")</f>
        <v>0</v>
      </c>
      <c r="BI604" s="22">
        <f>SUM(K604:BE604)+COUNTIF(K604:BE604,"x")+COUNTIF(K604:BE604,"e")</f>
        <v>0</v>
      </c>
      <c r="BJ604" s="33"/>
    </row>
    <row r="605" spans="1:62" s="22" customFormat="1" ht="21.75" customHeight="1" thickBot="1">
      <c r="A605" s="25" t="s">
        <v>64</v>
      </c>
      <c r="B605" s="25"/>
      <c r="C605" s="25"/>
      <c r="D605" s="25" t="s">
        <v>64</v>
      </c>
      <c r="E605" s="25" t="s">
        <v>64</v>
      </c>
      <c r="F605" s="34" t="s">
        <v>1554</v>
      </c>
      <c r="G605" s="34" t="s">
        <v>1555</v>
      </c>
      <c r="H605" s="35" t="s">
        <v>1556</v>
      </c>
      <c r="I605" s="36"/>
      <c r="J605" s="37"/>
      <c r="K605" s="28"/>
      <c r="L605" s="28"/>
      <c r="M605" s="28"/>
      <c r="N605" s="28"/>
      <c r="O605" s="29"/>
      <c r="P605" s="29"/>
      <c r="Q605" s="29"/>
      <c r="R605" s="29"/>
      <c r="S605" s="29"/>
      <c r="T605" s="29"/>
      <c r="U605" s="30"/>
      <c r="V605" s="30"/>
      <c r="W605" s="30"/>
      <c r="X605" s="30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30"/>
      <c r="AX605" s="30"/>
      <c r="AY605" s="30"/>
      <c r="AZ605" s="28"/>
      <c r="BA605" s="28"/>
      <c r="BB605" s="28"/>
      <c r="BC605" s="28"/>
      <c r="BD605" s="28"/>
      <c r="BE605" s="29"/>
      <c r="BF605" s="31">
        <f t="shared" si="22"/>
        <v>0</v>
      </c>
      <c r="BG605" s="32"/>
      <c r="BH605" s="22">
        <f>SUM(K605:BE605)+COUNTIF(K605:BE605,"x")</f>
        <v>0</v>
      </c>
      <c r="BI605" s="22">
        <f>SUM(K605:BE605)+COUNTIF(K605:BE605,"x")+COUNTIF(K605:BE605,"e")</f>
        <v>0</v>
      </c>
      <c r="BJ605" s="33"/>
    </row>
    <row r="606" spans="1:62" s="22" customFormat="1" ht="21.75" customHeight="1" thickBot="1">
      <c r="A606" s="25" t="s">
        <v>64</v>
      </c>
      <c r="B606" s="25"/>
      <c r="C606" s="25"/>
      <c r="D606" s="25" t="s">
        <v>64</v>
      </c>
      <c r="E606" s="25" t="s">
        <v>64</v>
      </c>
      <c r="F606" s="34" t="s">
        <v>1557</v>
      </c>
      <c r="G606" s="34" t="s">
        <v>1558</v>
      </c>
      <c r="H606" s="35" t="s">
        <v>1559</v>
      </c>
      <c r="I606" s="36"/>
      <c r="J606" s="37"/>
      <c r="K606" s="28"/>
      <c r="L606" s="28"/>
      <c r="M606" s="28"/>
      <c r="N606" s="28"/>
      <c r="O606" s="29"/>
      <c r="P606" s="29"/>
      <c r="Q606" s="29"/>
      <c r="R606" s="29"/>
      <c r="S606" s="29"/>
      <c r="T606" s="29"/>
      <c r="U606" s="30"/>
      <c r="V606" s="30"/>
      <c r="W606" s="30"/>
      <c r="X606" s="30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30"/>
      <c r="AX606" s="30"/>
      <c r="AY606" s="30"/>
      <c r="AZ606" s="28"/>
      <c r="BA606" s="28"/>
      <c r="BB606" s="28"/>
      <c r="BC606" s="28"/>
      <c r="BD606" s="28"/>
      <c r="BE606" s="29"/>
      <c r="BF606" s="31">
        <f t="shared" si="22"/>
        <v>0</v>
      </c>
      <c r="BG606" s="32"/>
      <c r="BH606" s="22">
        <f>SUM(K606:BE606)+COUNTIF(K606:BE606,"x")</f>
        <v>0</v>
      </c>
      <c r="BI606" s="22">
        <f>SUM(K606:BE606)+COUNTIF(K606:BE606,"x")+COUNTIF(K606:BE606,"e")</f>
        <v>0</v>
      </c>
      <c r="BJ606" s="33"/>
    </row>
    <row r="607" spans="1:62" s="22" customFormat="1" ht="21.75" customHeight="1" thickBot="1">
      <c r="A607" s="25"/>
      <c r="B607" s="25"/>
      <c r="C607" s="25"/>
      <c r="D607" s="25" t="s">
        <v>64</v>
      </c>
      <c r="E607" s="25"/>
      <c r="F607" s="34" t="s">
        <v>1560</v>
      </c>
      <c r="G607" s="34" t="s">
        <v>1561</v>
      </c>
      <c r="H607" s="35" t="s">
        <v>1562</v>
      </c>
      <c r="I607" s="36"/>
      <c r="J607" s="37"/>
      <c r="K607" s="28"/>
      <c r="L607" s="28"/>
      <c r="M607" s="28"/>
      <c r="N607" s="28"/>
      <c r="O607" s="29"/>
      <c r="P607" s="29"/>
      <c r="Q607" s="29"/>
      <c r="R607" s="29"/>
      <c r="S607" s="29"/>
      <c r="T607" s="29"/>
      <c r="U607" s="30"/>
      <c r="V607" s="30"/>
      <c r="W607" s="30"/>
      <c r="X607" s="30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30"/>
      <c r="AX607" s="30"/>
      <c r="AY607" s="30"/>
      <c r="AZ607" s="28"/>
      <c r="BA607" s="28"/>
      <c r="BB607" s="28"/>
      <c r="BC607" s="28"/>
      <c r="BD607" s="28"/>
      <c r="BE607" s="29"/>
      <c r="BF607" s="31">
        <f t="shared" si="22"/>
        <v>0</v>
      </c>
      <c r="BG607" s="32"/>
      <c r="BH607" s="22">
        <f>SUM(K607:BE607)+COUNTIF(K607:BE607,"x")</f>
        <v>0</v>
      </c>
      <c r="BI607" s="22">
        <f>SUM(K607:BE607)+COUNTIF(K607:BE607,"x")+COUNTIF(K607:BE607,"e")</f>
        <v>0</v>
      </c>
      <c r="BJ607" s="33"/>
    </row>
    <row r="608" spans="1:62" s="22" customFormat="1" ht="21.75" customHeight="1" thickBot="1">
      <c r="A608" s="25"/>
      <c r="B608" s="25"/>
      <c r="C608" s="25"/>
      <c r="D608" s="25"/>
      <c r="E608" s="25"/>
      <c r="F608" s="34" t="s">
        <v>1563</v>
      </c>
      <c r="G608" s="34" t="s">
        <v>1564</v>
      </c>
      <c r="H608" s="35" t="s">
        <v>1565</v>
      </c>
      <c r="I608" s="36"/>
      <c r="J608" s="37" t="s">
        <v>78</v>
      </c>
      <c r="K608" s="28"/>
      <c r="L608" s="28"/>
      <c r="M608" s="28"/>
      <c r="N608" s="28"/>
      <c r="O608" s="29"/>
      <c r="P608" s="29"/>
      <c r="Q608" s="29"/>
      <c r="R608" s="29"/>
      <c r="S608" s="29"/>
      <c r="T608" s="29"/>
      <c r="U608" s="30"/>
      <c r="V608" s="30"/>
      <c r="W608" s="30"/>
      <c r="X608" s="30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30"/>
      <c r="AX608" s="30"/>
      <c r="AY608" s="30"/>
      <c r="AZ608" s="28"/>
      <c r="BA608" s="28"/>
      <c r="BB608" s="28"/>
      <c r="BC608" s="28"/>
      <c r="BD608" s="28"/>
      <c r="BE608" s="29"/>
      <c r="BF608" s="31">
        <f t="shared" si="22"/>
        <v>0</v>
      </c>
      <c r="BG608" s="32"/>
      <c r="BH608" s="22">
        <f>SUM(K608:BE608)+COUNTIF(K608:BE608,"x")</f>
        <v>0</v>
      </c>
      <c r="BI608" s="22">
        <f>SUM(K608:BE608)+COUNTIF(K608:BE608,"x")+COUNTIF(K608:BE608,"e")</f>
        <v>0</v>
      </c>
      <c r="BJ608" s="33"/>
    </row>
    <row r="609" spans="1:62" s="22" customFormat="1" ht="21.75" customHeight="1" thickBot="1">
      <c r="A609" s="25"/>
      <c r="B609" s="25"/>
      <c r="C609" s="25"/>
      <c r="D609" s="25"/>
      <c r="E609" s="25"/>
      <c r="F609" s="38"/>
      <c r="G609" s="165"/>
      <c r="H609" s="165"/>
      <c r="I609" s="36"/>
      <c r="J609" s="37"/>
      <c r="K609" s="28"/>
      <c r="L609" s="28"/>
      <c r="M609" s="28"/>
      <c r="N609" s="28"/>
      <c r="O609" s="29"/>
      <c r="P609" s="29"/>
      <c r="Q609" s="29"/>
      <c r="R609" s="29"/>
      <c r="S609" s="29"/>
      <c r="T609" s="29"/>
      <c r="U609" s="30"/>
      <c r="V609" s="30"/>
      <c r="W609" s="30"/>
      <c r="X609" s="30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30"/>
      <c r="AX609" s="30"/>
      <c r="AY609" s="30"/>
      <c r="AZ609" s="28"/>
      <c r="BA609" s="28"/>
      <c r="BB609" s="28"/>
      <c r="BC609" s="28"/>
      <c r="BD609" s="28"/>
      <c r="BE609" s="29"/>
      <c r="BF609" s="31"/>
      <c r="BG609" s="32"/>
      <c r="BH609" s="22">
        <f>SUM(K609:BE609)+COUNTIF(K609:BE609,"x")</f>
        <v>0</v>
      </c>
      <c r="BI609" s="22">
        <f>SUM(K609:BE609)+COUNTIF(K609:BE609,"x")+COUNTIF(K609:BE609,"e")</f>
        <v>0</v>
      </c>
      <c r="BJ609" s="33"/>
    </row>
    <row r="610" spans="1:62" s="22" customFormat="1" ht="21.75" customHeight="1" thickBot="1">
      <c r="A610" s="25"/>
      <c r="B610" s="25"/>
      <c r="C610" s="25"/>
      <c r="D610" s="25"/>
      <c r="E610" s="25"/>
      <c r="F610" s="164" t="s">
        <v>1566</v>
      </c>
      <c r="G610" s="164"/>
      <c r="H610" s="164"/>
      <c r="I610" s="39"/>
      <c r="J610" s="37"/>
      <c r="K610" s="28"/>
      <c r="L610" s="28"/>
      <c r="M610" s="28"/>
      <c r="N610" s="28"/>
      <c r="O610" s="29"/>
      <c r="P610" s="29"/>
      <c r="Q610" s="29"/>
      <c r="R610" s="29"/>
      <c r="S610" s="29"/>
      <c r="T610" s="29"/>
      <c r="U610" s="30"/>
      <c r="V610" s="30"/>
      <c r="W610" s="30"/>
      <c r="X610" s="30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30"/>
      <c r="AX610" s="30"/>
      <c r="AY610" s="30"/>
      <c r="AZ610" s="28"/>
      <c r="BA610" s="28"/>
      <c r="BB610" s="28"/>
      <c r="BC610" s="28"/>
      <c r="BD610" s="28"/>
      <c r="BE610" s="29"/>
      <c r="BF610" s="31"/>
      <c r="BG610" s="32"/>
      <c r="BH610" s="22">
        <f>SUM(K610:BE610)+COUNTIF(K610:BE610,"x")</f>
        <v>0</v>
      </c>
      <c r="BI610" s="22">
        <f>SUM(K610:BE610)+COUNTIF(K610:BE610,"x")+COUNTIF(K610:BE610,"e")</f>
        <v>0</v>
      </c>
      <c r="BJ610" s="33"/>
    </row>
    <row r="611" spans="1:62" s="22" customFormat="1" ht="21.75" customHeight="1" thickBot="1">
      <c r="A611" s="25"/>
      <c r="B611" s="25"/>
      <c r="C611" s="25"/>
      <c r="D611" s="25" t="s">
        <v>64</v>
      </c>
      <c r="E611" s="25"/>
      <c r="F611" s="34" t="s">
        <v>1567</v>
      </c>
      <c r="G611" s="34" t="s">
        <v>1568</v>
      </c>
      <c r="H611" s="35" t="s">
        <v>1569</v>
      </c>
      <c r="I611" s="36"/>
      <c r="J611" s="37"/>
      <c r="K611" s="28"/>
      <c r="L611" s="28"/>
      <c r="M611" s="28"/>
      <c r="N611" s="28"/>
      <c r="O611" s="29"/>
      <c r="P611" s="29"/>
      <c r="Q611" s="29"/>
      <c r="R611" s="29"/>
      <c r="S611" s="29"/>
      <c r="T611" s="29"/>
      <c r="U611" s="30"/>
      <c r="V611" s="30"/>
      <c r="W611" s="30"/>
      <c r="X611" s="30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30"/>
      <c r="AX611" s="30"/>
      <c r="AY611" s="30"/>
      <c r="AZ611" s="28"/>
      <c r="BA611" s="28"/>
      <c r="BB611" s="28"/>
      <c r="BC611" s="28"/>
      <c r="BD611" s="28"/>
      <c r="BE611" s="29"/>
      <c r="BF611" s="31">
        <f aca="true" t="shared" si="23" ref="BF611:BF621">SUM(K611:BE611)+COUNTIF(K611:BE611,"x")+COUNTIF(K611:BE611,"e")+COUNTIF(K611:BE611,"t")</f>
        <v>0</v>
      </c>
      <c r="BG611" s="32"/>
      <c r="BH611" s="22">
        <f>SUM(K611:BE611)+COUNTIF(K611:BE611,"x")</f>
        <v>0</v>
      </c>
      <c r="BI611" s="22">
        <f>SUM(K611:BE611)+COUNTIF(K611:BE611,"x")+COUNTIF(K611:BE611,"e")</f>
        <v>0</v>
      </c>
      <c r="BJ611" s="33"/>
    </row>
    <row r="612" spans="1:62" s="22" customFormat="1" ht="21.75" customHeight="1" thickBot="1">
      <c r="A612" s="25"/>
      <c r="B612" s="25"/>
      <c r="C612" s="25"/>
      <c r="D612" s="25"/>
      <c r="E612" s="25" t="s">
        <v>64</v>
      </c>
      <c r="F612" s="34" t="s">
        <v>1570</v>
      </c>
      <c r="G612" s="34" t="s">
        <v>1571</v>
      </c>
      <c r="H612" s="35" t="s">
        <v>1572</v>
      </c>
      <c r="I612" s="36"/>
      <c r="J612" s="37"/>
      <c r="K612" s="28">
        <v>2</v>
      </c>
      <c r="L612" s="28"/>
      <c r="M612" s="28"/>
      <c r="N612" s="28"/>
      <c r="O612" s="29"/>
      <c r="P612" s="29">
        <v>1</v>
      </c>
      <c r="Q612" s="29"/>
      <c r="R612" s="29"/>
      <c r="S612" s="29"/>
      <c r="T612" s="29"/>
      <c r="U612" s="30"/>
      <c r="V612" s="30"/>
      <c r="W612" s="30"/>
      <c r="X612" s="30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30"/>
      <c r="AX612" s="30"/>
      <c r="AY612" s="30"/>
      <c r="AZ612" s="28"/>
      <c r="BA612" s="28"/>
      <c r="BB612" s="28"/>
      <c r="BC612" s="28"/>
      <c r="BD612" s="28"/>
      <c r="BE612" s="29"/>
      <c r="BF612" s="31">
        <f t="shared" si="23"/>
        <v>3</v>
      </c>
      <c r="BG612" s="32"/>
      <c r="BH612" s="22">
        <f>SUM(K612:BE612)+COUNTIF(K612:BE612,"x")</f>
        <v>3</v>
      </c>
      <c r="BI612" s="22">
        <f>SUM(K612:BE612)+COUNTIF(K612:BE612,"x")+COUNTIF(K612:BE612,"e")</f>
        <v>3</v>
      </c>
      <c r="BJ612" s="33"/>
    </row>
    <row r="613" spans="1:62" s="22" customFormat="1" ht="21.75" customHeight="1" thickBot="1">
      <c r="A613" s="25" t="s">
        <v>64</v>
      </c>
      <c r="B613" s="25"/>
      <c r="C613" s="25" t="s">
        <v>64</v>
      </c>
      <c r="D613" s="25"/>
      <c r="E613" s="25"/>
      <c r="F613" s="34" t="s">
        <v>1573</v>
      </c>
      <c r="G613" s="34" t="s">
        <v>1574</v>
      </c>
      <c r="H613" s="35" t="s">
        <v>1575</v>
      </c>
      <c r="I613" s="36"/>
      <c r="J613" s="37"/>
      <c r="K613" s="28"/>
      <c r="L613" s="28"/>
      <c r="M613" s="28"/>
      <c r="N613" s="28"/>
      <c r="O613" s="29"/>
      <c r="P613" s="29"/>
      <c r="Q613" s="29"/>
      <c r="R613" s="29"/>
      <c r="S613" s="29"/>
      <c r="T613" s="29"/>
      <c r="U613" s="30"/>
      <c r="V613" s="30"/>
      <c r="W613" s="30"/>
      <c r="X613" s="30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30"/>
      <c r="AX613" s="30"/>
      <c r="AY613" s="30"/>
      <c r="AZ613" s="28"/>
      <c r="BA613" s="28"/>
      <c r="BB613" s="28"/>
      <c r="BC613" s="28"/>
      <c r="BD613" s="28"/>
      <c r="BE613" s="29"/>
      <c r="BF613" s="31">
        <f t="shared" si="23"/>
        <v>0</v>
      </c>
      <c r="BG613" s="32"/>
      <c r="BH613" s="22">
        <f>SUM(K613:BE613)+COUNTIF(K613:BE613,"x")</f>
        <v>0</v>
      </c>
      <c r="BI613" s="22">
        <f>SUM(K613:BE613)+COUNTIF(K613:BE613,"x")+COUNTIF(K613:BE613,"e")</f>
        <v>0</v>
      </c>
      <c r="BJ613" s="33"/>
    </row>
    <row r="614" spans="1:62" s="22" customFormat="1" ht="21.75" customHeight="1" thickBot="1">
      <c r="A614" s="25"/>
      <c r="B614" s="25"/>
      <c r="C614" s="25"/>
      <c r="D614" s="25"/>
      <c r="E614" s="25"/>
      <c r="F614" s="34" t="s">
        <v>1576</v>
      </c>
      <c r="G614" s="34" t="s">
        <v>1577</v>
      </c>
      <c r="H614" s="35" t="s">
        <v>1578</v>
      </c>
      <c r="I614" s="36"/>
      <c r="J614" s="37" t="s">
        <v>78</v>
      </c>
      <c r="K614" s="28"/>
      <c r="L614" s="28"/>
      <c r="M614" s="28"/>
      <c r="N614" s="28"/>
      <c r="O614" s="29"/>
      <c r="P614" s="29"/>
      <c r="Q614" s="29"/>
      <c r="R614" s="29"/>
      <c r="S614" s="29"/>
      <c r="T614" s="29"/>
      <c r="U614" s="30"/>
      <c r="V614" s="30"/>
      <c r="W614" s="30"/>
      <c r="X614" s="30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30"/>
      <c r="AX614" s="30"/>
      <c r="AY614" s="30"/>
      <c r="AZ614" s="28"/>
      <c r="BA614" s="28"/>
      <c r="BB614" s="28"/>
      <c r="BC614" s="28"/>
      <c r="BD614" s="28"/>
      <c r="BE614" s="29"/>
      <c r="BF614" s="31">
        <f t="shared" si="23"/>
        <v>0</v>
      </c>
      <c r="BG614" s="32"/>
      <c r="BH614" s="22">
        <f>SUM(K614:BE614)+COUNTIF(K614:BE614,"x")</f>
        <v>0</v>
      </c>
      <c r="BI614" s="22">
        <f>SUM(K614:BE614)+COUNTIF(K614:BE614,"x")+COUNTIF(K614:BE614,"e")</f>
        <v>0</v>
      </c>
      <c r="BJ614" s="33"/>
    </row>
    <row r="615" spans="1:62" s="22" customFormat="1" ht="21.75" customHeight="1" thickBot="1">
      <c r="A615" s="25"/>
      <c r="B615" s="25"/>
      <c r="C615" s="25" t="s">
        <v>64</v>
      </c>
      <c r="D615" s="25"/>
      <c r="E615" s="25"/>
      <c r="F615" s="34" t="s">
        <v>1579</v>
      </c>
      <c r="G615" s="34" t="s">
        <v>1580</v>
      </c>
      <c r="H615" s="35" t="s">
        <v>1581</v>
      </c>
      <c r="I615" s="36"/>
      <c r="J615" s="37" t="s">
        <v>128</v>
      </c>
      <c r="K615" s="28"/>
      <c r="L615" s="28"/>
      <c r="M615" s="28"/>
      <c r="N615" s="28"/>
      <c r="O615" s="29"/>
      <c r="P615" s="29"/>
      <c r="Q615" s="29"/>
      <c r="R615" s="29"/>
      <c r="S615" s="29"/>
      <c r="T615" s="29"/>
      <c r="U615" s="30"/>
      <c r="V615" s="30"/>
      <c r="W615" s="30"/>
      <c r="X615" s="30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30"/>
      <c r="AX615" s="30"/>
      <c r="AY615" s="30"/>
      <c r="AZ615" s="28"/>
      <c r="BA615" s="28"/>
      <c r="BB615" s="28"/>
      <c r="BC615" s="28"/>
      <c r="BD615" s="28"/>
      <c r="BE615" s="29"/>
      <c r="BF615" s="31">
        <f t="shared" si="23"/>
        <v>0</v>
      </c>
      <c r="BG615" s="32"/>
      <c r="BH615" s="22">
        <f>SUM(K615:BE615)+COUNTIF(K615:BE615,"x")</f>
        <v>0</v>
      </c>
      <c r="BI615" s="22">
        <f>SUM(K615:BE615)+COUNTIF(K615:BE615,"x")+COUNTIF(K615:BE615,"e")</f>
        <v>0</v>
      </c>
      <c r="BJ615" s="33"/>
    </row>
    <row r="616" spans="1:62" s="22" customFormat="1" ht="21.75" customHeight="1" thickBot="1">
      <c r="A616" s="25"/>
      <c r="B616" s="25"/>
      <c r="C616" s="25"/>
      <c r="D616" s="25" t="s">
        <v>64</v>
      </c>
      <c r="E616" s="25" t="s">
        <v>64</v>
      </c>
      <c r="F616" s="34" t="s">
        <v>1582</v>
      </c>
      <c r="G616" s="34" t="s">
        <v>1583</v>
      </c>
      <c r="H616" s="35" t="s">
        <v>1584</v>
      </c>
      <c r="I616" s="36"/>
      <c r="J616" s="37"/>
      <c r="K616" s="28"/>
      <c r="L616" s="28"/>
      <c r="M616" s="28">
        <v>2</v>
      </c>
      <c r="N616" s="28"/>
      <c r="O616" s="29"/>
      <c r="P616" s="29"/>
      <c r="Q616" s="29"/>
      <c r="R616" s="29"/>
      <c r="S616" s="29"/>
      <c r="T616" s="29"/>
      <c r="U616" s="30"/>
      <c r="V616" s="30"/>
      <c r="W616" s="30"/>
      <c r="X616" s="30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30"/>
      <c r="AX616" s="30"/>
      <c r="AY616" s="30"/>
      <c r="AZ616" s="28"/>
      <c r="BA616" s="28"/>
      <c r="BB616" s="28"/>
      <c r="BC616" s="28"/>
      <c r="BD616" s="28"/>
      <c r="BE616" s="29"/>
      <c r="BF616" s="31">
        <f t="shared" si="23"/>
        <v>2</v>
      </c>
      <c r="BG616" s="32"/>
      <c r="BH616" s="22">
        <f>SUM(K616:BE616)+COUNTIF(K616:BE616,"x")</f>
        <v>2</v>
      </c>
      <c r="BI616" s="22">
        <f>SUM(K616:BE616)+COUNTIF(K616:BE616,"x")+COUNTIF(K616:BE616,"e")</f>
        <v>2</v>
      </c>
      <c r="BJ616" s="33"/>
    </row>
    <row r="617" spans="1:62" s="22" customFormat="1" ht="21.75" customHeight="1" thickBot="1">
      <c r="A617" s="25"/>
      <c r="B617" s="25"/>
      <c r="C617" s="25"/>
      <c r="D617" s="25"/>
      <c r="E617" s="25"/>
      <c r="F617" s="34" t="s">
        <v>1585</v>
      </c>
      <c r="G617" s="34" t="s">
        <v>1586</v>
      </c>
      <c r="H617" s="35" t="s">
        <v>1587</v>
      </c>
      <c r="I617" s="36"/>
      <c r="J617" s="37" t="s">
        <v>78</v>
      </c>
      <c r="K617" s="28"/>
      <c r="L617" s="28"/>
      <c r="M617" s="28"/>
      <c r="N617" s="28"/>
      <c r="O617" s="29"/>
      <c r="P617" s="29"/>
      <c r="Q617" s="29"/>
      <c r="R617" s="29"/>
      <c r="S617" s="29"/>
      <c r="T617" s="29"/>
      <c r="U617" s="30"/>
      <c r="V617" s="30"/>
      <c r="W617" s="30"/>
      <c r="X617" s="30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30"/>
      <c r="AX617" s="30"/>
      <c r="AY617" s="30"/>
      <c r="AZ617" s="28"/>
      <c r="BA617" s="28"/>
      <c r="BB617" s="28"/>
      <c r="BC617" s="28"/>
      <c r="BD617" s="28"/>
      <c r="BE617" s="29"/>
      <c r="BF617" s="31">
        <f t="shared" si="23"/>
        <v>0</v>
      </c>
      <c r="BG617" s="32"/>
      <c r="BH617" s="22">
        <f>SUM(K617:BE617)+COUNTIF(K617:BE617,"x")</f>
        <v>0</v>
      </c>
      <c r="BI617" s="22">
        <f>SUM(K617:BE617)+COUNTIF(K617:BE617,"x")+COUNTIF(K617:BE617,"e")</f>
        <v>0</v>
      </c>
      <c r="BJ617" s="33"/>
    </row>
    <row r="618" spans="1:62" s="22" customFormat="1" ht="21.75" customHeight="1" thickBot="1">
      <c r="A618" s="25"/>
      <c r="B618" s="25"/>
      <c r="C618" s="25"/>
      <c r="D618" s="25" t="s">
        <v>64</v>
      </c>
      <c r="E618" s="25" t="s">
        <v>64</v>
      </c>
      <c r="F618" s="34" t="s">
        <v>1588</v>
      </c>
      <c r="G618" s="34" t="s">
        <v>1589</v>
      </c>
      <c r="H618" s="35" t="s">
        <v>1590</v>
      </c>
      <c r="I618" s="36"/>
      <c r="J618" s="37"/>
      <c r="K618" s="28"/>
      <c r="L618" s="28"/>
      <c r="M618" s="28"/>
      <c r="N618" s="28"/>
      <c r="O618" s="29">
        <v>1</v>
      </c>
      <c r="P618" s="29"/>
      <c r="Q618" s="29"/>
      <c r="R618" s="29"/>
      <c r="S618" s="29"/>
      <c r="T618" s="29"/>
      <c r="U618" s="30"/>
      <c r="V618" s="30"/>
      <c r="W618" s="30"/>
      <c r="X618" s="30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30"/>
      <c r="AX618" s="30"/>
      <c r="AY618" s="30"/>
      <c r="AZ618" s="28"/>
      <c r="BA618" s="28"/>
      <c r="BB618" s="28"/>
      <c r="BC618" s="28"/>
      <c r="BD618" s="28"/>
      <c r="BE618" s="29"/>
      <c r="BF618" s="31">
        <f t="shared" si="23"/>
        <v>1</v>
      </c>
      <c r="BG618" s="32"/>
      <c r="BH618" s="22">
        <f>SUM(K618:BE618)+COUNTIF(K618:BE618,"x")</f>
        <v>1</v>
      </c>
      <c r="BI618" s="22">
        <f>SUM(K618:BE618)+COUNTIF(K618:BE618,"x")+COUNTIF(K618:BE618,"e")</f>
        <v>1</v>
      </c>
      <c r="BJ618" s="33"/>
    </row>
    <row r="619" spans="1:62" s="22" customFormat="1" ht="21.75" customHeight="1" thickBot="1">
      <c r="A619" s="25"/>
      <c r="B619" s="25"/>
      <c r="C619" s="25"/>
      <c r="D619" s="25"/>
      <c r="E619" s="25"/>
      <c r="F619" s="34" t="s">
        <v>1591</v>
      </c>
      <c r="G619" s="34" t="s">
        <v>1592</v>
      </c>
      <c r="H619" s="35" t="s">
        <v>1593</v>
      </c>
      <c r="I619" s="36"/>
      <c r="J619" s="37"/>
      <c r="K619" s="28"/>
      <c r="L619" s="28"/>
      <c r="M619" s="28"/>
      <c r="N619" s="28"/>
      <c r="O619" s="29"/>
      <c r="P619" s="29"/>
      <c r="Q619" s="29"/>
      <c r="R619" s="29"/>
      <c r="S619" s="29"/>
      <c r="T619" s="29"/>
      <c r="U619" s="30"/>
      <c r="V619" s="30"/>
      <c r="W619" s="30"/>
      <c r="X619" s="30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30"/>
      <c r="AX619" s="30"/>
      <c r="AY619" s="30"/>
      <c r="AZ619" s="28"/>
      <c r="BA619" s="28"/>
      <c r="BB619" s="28"/>
      <c r="BC619" s="28"/>
      <c r="BD619" s="28"/>
      <c r="BE619" s="29"/>
      <c r="BF619" s="31">
        <f t="shared" si="23"/>
        <v>0</v>
      </c>
      <c r="BG619" s="32"/>
      <c r="BH619" s="22">
        <f>SUM(K619:BE619)+COUNTIF(K619:BE619,"x")</f>
        <v>0</v>
      </c>
      <c r="BI619" s="22">
        <f>SUM(K619:BE619)+COUNTIF(K619:BE619,"x")+COUNTIF(K619:BE619,"e")</f>
        <v>0</v>
      </c>
      <c r="BJ619" s="33"/>
    </row>
    <row r="620" spans="1:62" s="22" customFormat="1" ht="21.75" customHeight="1" thickBot="1">
      <c r="A620" s="25"/>
      <c r="B620" s="25"/>
      <c r="C620" s="25"/>
      <c r="D620" s="25"/>
      <c r="E620" s="25"/>
      <c r="F620" s="34" t="s">
        <v>1594</v>
      </c>
      <c r="G620" s="34" t="s">
        <v>1595</v>
      </c>
      <c r="H620" s="35" t="s">
        <v>1596</v>
      </c>
      <c r="I620" s="36"/>
      <c r="J620" s="37"/>
      <c r="K620" s="28"/>
      <c r="L620" s="28"/>
      <c r="M620" s="28"/>
      <c r="N620" s="28"/>
      <c r="O620" s="29"/>
      <c r="P620" s="29"/>
      <c r="Q620" s="29"/>
      <c r="R620" s="29"/>
      <c r="S620" s="29"/>
      <c r="T620" s="29"/>
      <c r="U620" s="30"/>
      <c r="V620" s="30"/>
      <c r="W620" s="30"/>
      <c r="X620" s="30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30"/>
      <c r="AX620" s="30"/>
      <c r="AY620" s="30"/>
      <c r="AZ620" s="28"/>
      <c r="BA620" s="28"/>
      <c r="BB620" s="28"/>
      <c r="BC620" s="28"/>
      <c r="BD620" s="28"/>
      <c r="BE620" s="29"/>
      <c r="BF620" s="31">
        <f t="shared" si="23"/>
        <v>0</v>
      </c>
      <c r="BG620" s="32"/>
      <c r="BH620" s="22">
        <f>SUM(K620:BE620)+COUNTIF(K620:BE620,"x")</f>
        <v>0</v>
      </c>
      <c r="BI620" s="22">
        <f>SUM(K620:BE620)+COUNTIF(K620:BE620,"x")+COUNTIF(K620:BE620,"e")</f>
        <v>0</v>
      </c>
      <c r="BJ620" s="33"/>
    </row>
    <row r="621" spans="1:62" s="22" customFormat="1" ht="21.75" customHeight="1" thickBot="1">
      <c r="A621" s="25"/>
      <c r="B621" s="25"/>
      <c r="C621" s="25"/>
      <c r="D621" s="25"/>
      <c r="E621" s="25"/>
      <c r="F621" s="34" t="s">
        <v>1597</v>
      </c>
      <c r="G621" s="34" t="s">
        <v>1598</v>
      </c>
      <c r="H621" s="35" t="s">
        <v>1599</v>
      </c>
      <c r="I621" s="36"/>
      <c r="J621" s="37"/>
      <c r="K621" s="28"/>
      <c r="L621" s="28"/>
      <c r="M621" s="28"/>
      <c r="N621" s="28"/>
      <c r="O621" s="29"/>
      <c r="P621" s="29"/>
      <c r="Q621" s="29"/>
      <c r="R621" s="29"/>
      <c r="S621" s="29"/>
      <c r="T621" s="29"/>
      <c r="U621" s="30"/>
      <c r="V621" s="30"/>
      <c r="W621" s="30"/>
      <c r="X621" s="30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30"/>
      <c r="AX621" s="30"/>
      <c r="AY621" s="30"/>
      <c r="AZ621" s="28"/>
      <c r="BA621" s="28"/>
      <c r="BB621" s="28"/>
      <c r="BC621" s="28"/>
      <c r="BD621" s="28"/>
      <c r="BE621" s="29"/>
      <c r="BF621" s="31">
        <f t="shared" si="23"/>
        <v>0</v>
      </c>
      <c r="BG621" s="32"/>
      <c r="BH621" s="22">
        <f>SUM(K621:BE621)+COUNTIF(K621:BE621,"x")</f>
        <v>0</v>
      </c>
      <c r="BI621" s="22">
        <f>SUM(K621:BE621)+COUNTIF(K621:BE621,"x")+COUNTIF(K621:BE621,"e")</f>
        <v>0</v>
      </c>
      <c r="BJ621" s="33"/>
    </row>
    <row r="622" spans="1:62" s="22" customFormat="1" ht="21.75" customHeight="1" thickBot="1">
      <c r="A622" s="25"/>
      <c r="B622" s="25"/>
      <c r="C622" s="25"/>
      <c r="D622" s="25"/>
      <c r="E622" s="25"/>
      <c r="F622" s="38"/>
      <c r="G622" s="165"/>
      <c r="H622" s="165"/>
      <c r="I622" s="36"/>
      <c r="J622" s="37"/>
      <c r="K622" s="28"/>
      <c r="L622" s="28"/>
      <c r="M622" s="28"/>
      <c r="N622" s="28"/>
      <c r="O622" s="29"/>
      <c r="P622" s="29"/>
      <c r="Q622" s="29"/>
      <c r="R622" s="29"/>
      <c r="S622" s="29"/>
      <c r="T622" s="29"/>
      <c r="U622" s="30"/>
      <c r="V622" s="30"/>
      <c r="W622" s="30"/>
      <c r="X622" s="30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30"/>
      <c r="AX622" s="30"/>
      <c r="AY622" s="30"/>
      <c r="AZ622" s="28"/>
      <c r="BA622" s="28"/>
      <c r="BB622" s="28"/>
      <c r="BC622" s="28"/>
      <c r="BD622" s="28"/>
      <c r="BE622" s="29"/>
      <c r="BF622" s="31"/>
      <c r="BG622" s="32"/>
      <c r="BH622" s="22">
        <f>SUM(K622:BE622)+COUNTIF(K622:BE622,"x")</f>
        <v>0</v>
      </c>
      <c r="BI622" s="22">
        <f>SUM(K622:BE622)+COUNTIF(K622:BE622,"x")+COUNTIF(K622:BE622,"e")</f>
        <v>0</v>
      </c>
      <c r="BJ622" s="33"/>
    </row>
    <row r="623" spans="1:62" s="22" customFormat="1" ht="21.75" customHeight="1" thickBot="1">
      <c r="A623" s="25"/>
      <c r="B623" s="25"/>
      <c r="C623" s="25"/>
      <c r="D623" s="25"/>
      <c r="E623" s="25"/>
      <c r="F623" s="164" t="s">
        <v>1600</v>
      </c>
      <c r="G623" s="164"/>
      <c r="H623" s="164"/>
      <c r="I623" s="39"/>
      <c r="J623" s="37"/>
      <c r="K623" s="28"/>
      <c r="L623" s="28"/>
      <c r="M623" s="28"/>
      <c r="N623" s="28"/>
      <c r="O623" s="29"/>
      <c r="P623" s="29"/>
      <c r="Q623" s="29"/>
      <c r="R623" s="29"/>
      <c r="S623" s="29"/>
      <c r="T623" s="29"/>
      <c r="U623" s="30"/>
      <c r="V623" s="30"/>
      <c r="W623" s="30"/>
      <c r="X623" s="30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30"/>
      <c r="AX623" s="30"/>
      <c r="AY623" s="30"/>
      <c r="AZ623" s="28"/>
      <c r="BA623" s="28"/>
      <c r="BB623" s="28"/>
      <c r="BC623" s="28"/>
      <c r="BD623" s="28"/>
      <c r="BE623" s="29"/>
      <c r="BF623" s="31"/>
      <c r="BG623" s="32"/>
      <c r="BH623" s="22">
        <f>SUM(K623:BE623)+COUNTIF(K623:BE623,"x")</f>
        <v>0</v>
      </c>
      <c r="BI623" s="22">
        <f>SUM(K623:BE623)+COUNTIF(K623:BE623,"x")+COUNTIF(K623:BE623,"e")</f>
        <v>0</v>
      </c>
      <c r="BJ623" s="33"/>
    </row>
    <row r="624" spans="1:62" s="22" customFormat="1" ht="21.75" customHeight="1" thickBot="1">
      <c r="A624" s="25"/>
      <c r="B624" s="25"/>
      <c r="C624" s="25"/>
      <c r="D624" s="25"/>
      <c r="E624" s="25"/>
      <c r="F624" s="34" t="s">
        <v>1601</v>
      </c>
      <c r="G624" s="34" t="s">
        <v>1602</v>
      </c>
      <c r="H624" s="35" t="s">
        <v>1603</v>
      </c>
      <c r="I624" s="36"/>
      <c r="J624" s="37"/>
      <c r="K624" s="28"/>
      <c r="L624" s="28"/>
      <c r="M624" s="28"/>
      <c r="N624" s="28"/>
      <c r="O624" s="29"/>
      <c r="P624" s="29"/>
      <c r="Q624" s="29"/>
      <c r="R624" s="29"/>
      <c r="S624" s="29"/>
      <c r="T624" s="29"/>
      <c r="U624" s="30"/>
      <c r="V624" s="30"/>
      <c r="W624" s="30"/>
      <c r="X624" s="30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30"/>
      <c r="AX624" s="30"/>
      <c r="AY624" s="30"/>
      <c r="AZ624" s="28"/>
      <c r="BA624" s="28"/>
      <c r="BB624" s="28"/>
      <c r="BC624" s="28"/>
      <c r="BD624" s="28"/>
      <c r="BE624" s="29"/>
      <c r="BF624" s="31">
        <f>SUM(K624:BE624)+COUNTIF(K624:BE624,"x")+COUNTIF(K624:BE624,"e")+COUNTIF(K624:BE624,"t")</f>
        <v>0</v>
      </c>
      <c r="BG624" s="32"/>
      <c r="BH624" s="22">
        <f>SUM(K624:BE624)+COUNTIF(K624:BE624,"x")</f>
        <v>0</v>
      </c>
      <c r="BI624" s="22">
        <f>SUM(K624:BE624)+COUNTIF(K624:BE624,"x")+COUNTIF(K624:BE624,"e")</f>
        <v>0</v>
      </c>
      <c r="BJ624" s="33"/>
    </row>
    <row r="625" spans="1:62" s="22" customFormat="1" ht="21.75" customHeight="1" thickBot="1">
      <c r="A625" s="25"/>
      <c r="B625" s="25"/>
      <c r="C625" s="25"/>
      <c r="D625" s="25"/>
      <c r="E625" s="25"/>
      <c r="F625" s="34" t="s">
        <v>1604</v>
      </c>
      <c r="G625" s="34" t="s">
        <v>1605</v>
      </c>
      <c r="H625" s="35" t="s">
        <v>1606</v>
      </c>
      <c r="I625" s="36"/>
      <c r="J625" s="37"/>
      <c r="K625" s="28"/>
      <c r="L625" s="28"/>
      <c r="M625" s="28"/>
      <c r="N625" s="28"/>
      <c r="O625" s="29"/>
      <c r="P625" s="29"/>
      <c r="Q625" s="29"/>
      <c r="R625" s="29"/>
      <c r="S625" s="29"/>
      <c r="T625" s="29"/>
      <c r="U625" s="30"/>
      <c r="V625" s="30"/>
      <c r="W625" s="30"/>
      <c r="X625" s="30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30"/>
      <c r="AX625" s="30"/>
      <c r="AY625" s="30"/>
      <c r="AZ625" s="28"/>
      <c r="BA625" s="28"/>
      <c r="BB625" s="28"/>
      <c r="BC625" s="28"/>
      <c r="BD625" s="28"/>
      <c r="BE625" s="29"/>
      <c r="BF625" s="31">
        <f>SUM(K625:BE625)+COUNTIF(K625:BE625,"x")+COUNTIF(K625:BE625,"e")+COUNTIF(K625:BE625,"t")</f>
        <v>0</v>
      </c>
      <c r="BG625" s="32"/>
      <c r="BH625" s="22">
        <f>SUM(K625:BE625)+COUNTIF(K625:BE625,"x")</f>
        <v>0</v>
      </c>
      <c r="BI625" s="22">
        <f>SUM(K625:BE625)+COUNTIF(K625:BE625,"x")+COUNTIF(K625:BE625,"e")</f>
        <v>0</v>
      </c>
      <c r="BJ625" s="33"/>
    </row>
    <row r="626" spans="1:62" s="22" customFormat="1" ht="21.75" customHeight="1" thickBot="1">
      <c r="A626" s="25"/>
      <c r="B626" s="25"/>
      <c r="C626" s="25"/>
      <c r="D626" s="25"/>
      <c r="E626" s="25"/>
      <c r="F626" s="38"/>
      <c r="G626" s="165"/>
      <c r="H626" s="165"/>
      <c r="I626" s="36"/>
      <c r="J626" s="37"/>
      <c r="K626" s="28"/>
      <c r="L626" s="28"/>
      <c r="M626" s="28"/>
      <c r="N626" s="28"/>
      <c r="O626" s="29"/>
      <c r="P626" s="29"/>
      <c r="Q626" s="29"/>
      <c r="R626" s="29"/>
      <c r="S626" s="29"/>
      <c r="T626" s="29"/>
      <c r="U626" s="30"/>
      <c r="V626" s="30"/>
      <c r="W626" s="30"/>
      <c r="X626" s="30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30"/>
      <c r="AX626" s="30"/>
      <c r="AY626" s="30"/>
      <c r="AZ626" s="28"/>
      <c r="BA626" s="28"/>
      <c r="BB626" s="28"/>
      <c r="BC626" s="28"/>
      <c r="BD626" s="28"/>
      <c r="BE626" s="29"/>
      <c r="BF626" s="31"/>
      <c r="BG626" s="32"/>
      <c r="BH626" s="22">
        <f>SUM(K626:BE626)+COUNTIF(K626:BE626,"x")</f>
        <v>0</v>
      </c>
      <c r="BI626" s="22">
        <f>SUM(K626:BE626)+COUNTIF(K626:BE626,"x")+COUNTIF(K626:BE626,"e")</f>
        <v>0</v>
      </c>
      <c r="BJ626" s="33"/>
    </row>
    <row r="627" spans="1:62" s="22" customFormat="1" ht="21.75" customHeight="1" thickBot="1">
      <c r="A627" s="25"/>
      <c r="B627" s="25"/>
      <c r="C627" s="25"/>
      <c r="D627" s="25"/>
      <c r="E627" s="25"/>
      <c r="F627" s="164" t="s">
        <v>1607</v>
      </c>
      <c r="G627" s="164"/>
      <c r="H627" s="164"/>
      <c r="I627" s="39"/>
      <c r="J627" s="37"/>
      <c r="K627" s="28"/>
      <c r="L627" s="28"/>
      <c r="M627" s="28"/>
      <c r="N627" s="28"/>
      <c r="O627" s="29"/>
      <c r="P627" s="29"/>
      <c r="Q627" s="29"/>
      <c r="R627" s="29"/>
      <c r="S627" s="29"/>
      <c r="T627" s="29"/>
      <c r="U627" s="30"/>
      <c r="V627" s="30"/>
      <c r="W627" s="30"/>
      <c r="X627" s="30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30"/>
      <c r="AX627" s="30"/>
      <c r="AY627" s="30"/>
      <c r="AZ627" s="28"/>
      <c r="BA627" s="28"/>
      <c r="BB627" s="28"/>
      <c r="BC627" s="28"/>
      <c r="BD627" s="28"/>
      <c r="BE627" s="29"/>
      <c r="BF627" s="31"/>
      <c r="BG627" s="32"/>
      <c r="BH627" s="22">
        <f>SUM(K627:BE627)+COUNTIF(K627:BE627,"x")</f>
        <v>0</v>
      </c>
      <c r="BI627" s="22">
        <f>SUM(K627:BE627)+COUNTIF(K627:BE627,"x")+COUNTIF(K627:BE627,"e")</f>
        <v>0</v>
      </c>
      <c r="BJ627" s="33"/>
    </row>
    <row r="628" spans="1:62" s="22" customFormat="1" ht="21.75" customHeight="1" thickBot="1">
      <c r="A628" s="25"/>
      <c r="B628" s="25"/>
      <c r="C628" s="25"/>
      <c r="D628" s="25"/>
      <c r="E628" s="25" t="s">
        <v>64</v>
      </c>
      <c r="F628" s="34" t="s">
        <v>1608</v>
      </c>
      <c r="G628" s="34" t="s">
        <v>1609</v>
      </c>
      <c r="H628" s="35" t="s">
        <v>1610</v>
      </c>
      <c r="I628" s="36"/>
      <c r="J628" s="37"/>
      <c r="K628" s="28"/>
      <c r="L628" s="28"/>
      <c r="M628" s="28"/>
      <c r="N628" s="28"/>
      <c r="O628" s="29"/>
      <c r="P628" s="29"/>
      <c r="Q628" s="29"/>
      <c r="R628" s="29"/>
      <c r="S628" s="29"/>
      <c r="T628" s="29"/>
      <c r="U628" s="30"/>
      <c r="V628" s="30"/>
      <c r="W628" s="30"/>
      <c r="X628" s="30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30"/>
      <c r="AX628" s="30">
        <v>2</v>
      </c>
      <c r="AY628" s="30"/>
      <c r="AZ628" s="28"/>
      <c r="BA628" s="28"/>
      <c r="BB628" s="28"/>
      <c r="BC628" s="28"/>
      <c r="BD628" s="28"/>
      <c r="BE628" s="29"/>
      <c r="BF628" s="31">
        <f aca="true" t="shared" si="24" ref="BF628:BF650">SUM(K628:BE628)+COUNTIF(K628:BE628,"x")+COUNTIF(K628:BE628,"e")+COUNTIF(K628:BE628,"t")</f>
        <v>2</v>
      </c>
      <c r="BG628" s="32"/>
      <c r="BH628" s="22">
        <f>SUM(K628:BE628)+COUNTIF(K628:BE628,"x")</f>
        <v>2</v>
      </c>
      <c r="BI628" s="22">
        <f>SUM(K628:BE628)+COUNTIF(K628:BE628,"x")+COUNTIF(K628:BE628,"e")</f>
        <v>2</v>
      </c>
      <c r="BJ628" s="33"/>
    </row>
    <row r="629" spans="1:62" s="22" customFormat="1" ht="21.75" customHeight="1" thickBot="1">
      <c r="A629" s="25" t="s">
        <v>64</v>
      </c>
      <c r="B629" s="25" t="s">
        <v>64</v>
      </c>
      <c r="C629" s="25" t="s">
        <v>64</v>
      </c>
      <c r="D629" s="25" t="s">
        <v>64</v>
      </c>
      <c r="E629" s="25" t="s">
        <v>64</v>
      </c>
      <c r="F629" s="34" t="s">
        <v>1611</v>
      </c>
      <c r="G629" s="34" t="s">
        <v>1612</v>
      </c>
      <c r="H629" s="35" t="s">
        <v>1613</v>
      </c>
      <c r="I629" s="36" t="s">
        <v>1614</v>
      </c>
      <c r="J629" s="37"/>
      <c r="K629" s="28">
        <v>1</v>
      </c>
      <c r="L629" s="28">
        <v>1</v>
      </c>
      <c r="M629" s="28"/>
      <c r="N629" s="28"/>
      <c r="O629" s="29">
        <v>1</v>
      </c>
      <c r="P629" s="29">
        <v>3</v>
      </c>
      <c r="Q629" s="29" t="s">
        <v>354</v>
      </c>
      <c r="R629" s="29"/>
      <c r="S629" s="29"/>
      <c r="T629" s="29"/>
      <c r="U629" s="30"/>
      <c r="V629" s="30"/>
      <c r="W629" s="30"/>
      <c r="X629" s="30"/>
      <c r="Y629" s="28" t="s">
        <v>354</v>
      </c>
      <c r="Z629" s="28"/>
      <c r="AA629" s="28"/>
      <c r="AB629" s="28"/>
      <c r="AC629" s="28"/>
      <c r="AD629" s="28"/>
      <c r="AE629" s="28"/>
      <c r="AF629" s="28"/>
      <c r="AG629" s="28"/>
      <c r="AH629" s="28">
        <v>1</v>
      </c>
      <c r="AI629" s="28"/>
      <c r="AJ629" s="28"/>
      <c r="AK629" s="29" t="s">
        <v>354</v>
      </c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30" t="s">
        <v>354</v>
      </c>
      <c r="AX629" s="30">
        <v>2</v>
      </c>
      <c r="AY629" s="30"/>
      <c r="AZ629" s="28"/>
      <c r="BA629" s="28"/>
      <c r="BB629" s="28"/>
      <c r="BC629" s="28"/>
      <c r="BD629" s="28"/>
      <c r="BE629" s="29">
        <v>1</v>
      </c>
      <c r="BF629" s="31">
        <f t="shared" si="24"/>
        <v>14</v>
      </c>
      <c r="BG629" s="32"/>
      <c r="BH629" s="22">
        <f>SUM(K629:BE629)+COUNTIF(K629:BE629,"x")</f>
        <v>10</v>
      </c>
      <c r="BI629" s="22">
        <f>SUM(K629:BE629)+COUNTIF(K629:BE629,"x")+COUNTIF(K629:BE629,"e")</f>
        <v>14</v>
      </c>
      <c r="BJ629" s="33"/>
    </row>
    <row r="630" spans="1:62" s="22" customFormat="1" ht="21.75" customHeight="1" thickBot="1">
      <c r="A630" s="25"/>
      <c r="B630" s="25"/>
      <c r="C630" s="25"/>
      <c r="D630" s="25"/>
      <c r="E630" s="25"/>
      <c r="F630" s="34" t="s">
        <v>1615</v>
      </c>
      <c r="G630" s="34" t="s">
        <v>1616</v>
      </c>
      <c r="H630" s="35" t="s">
        <v>1617</v>
      </c>
      <c r="I630" s="36"/>
      <c r="J630" s="37"/>
      <c r="K630" s="28"/>
      <c r="L630" s="28"/>
      <c r="M630" s="28"/>
      <c r="N630" s="28"/>
      <c r="O630" s="29"/>
      <c r="P630" s="29"/>
      <c r="Q630" s="29"/>
      <c r="R630" s="29"/>
      <c r="S630" s="29"/>
      <c r="T630" s="29"/>
      <c r="U630" s="30"/>
      <c r="V630" s="30"/>
      <c r="W630" s="30"/>
      <c r="X630" s="30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30"/>
      <c r="AX630" s="30"/>
      <c r="AY630" s="30"/>
      <c r="AZ630" s="28"/>
      <c r="BA630" s="28"/>
      <c r="BB630" s="28"/>
      <c r="BC630" s="28"/>
      <c r="BD630" s="28"/>
      <c r="BE630" s="29"/>
      <c r="BF630" s="31">
        <f t="shared" si="24"/>
        <v>0</v>
      </c>
      <c r="BG630" s="32"/>
      <c r="BH630" s="22">
        <f>SUM(K630:BE630)+COUNTIF(K630:BE630,"x")</f>
        <v>0</v>
      </c>
      <c r="BI630" s="22">
        <f>SUM(K630:BE630)+COUNTIF(K630:BE630,"x")+COUNTIF(K630:BE630,"e")</f>
        <v>0</v>
      </c>
      <c r="BJ630" s="33"/>
    </row>
    <row r="631" spans="1:62" s="22" customFormat="1" ht="21.75" customHeight="1" thickBot="1">
      <c r="A631" s="25"/>
      <c r="B631" s="25"/>
      <c r="C631" s="25"/>
      <c r="D631" s="25"/>
      <c r="E631" s="25"/>
      <c r="F631" s="34" t="s">
        <v>1618</v>
      </c>
      <c r="G631" s="34" t="s">
        <v>1619</v>
      </c>
      <c r="H631" s="35" t="s">
        <v>1620</v>
      </c>
      <c r="I631" s="36"/>
      <c r="J631" s="37"/>
      <c r="K631" s="28"/>
      <c r="L631" s="28"/>
      <c r="M631" s="28"/>
      <c r="N631" s="28"/>
      <c r="O631" s="29"/>
      <c r="P631" s="29"/>
      <c r="Q631" s="29"/>
      <c r="R631" s="29"/>
      <c r="S631" s="29"/>
      <c r="T631" s="29"/>
      <c r="U631" s="30"/>
      <c r="V631" s="30"/>
      <c r="W631" s="30"/>
      <c r="X631" s="30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30"/>
      <c r="AX631" s="30"/>
      <c r="AY631" s="30"/>
      <c r="AZ631" s="28"/>
      <c r="BA631" s="28"/>
      <c r="BB631" s="28"/>
      <c r="BC631" s="28"/>
      <c r="BD631" s="28"/>
      <c r="BE631" s="29"/>
      <c r="BF631" s="31">
        <f t="shared" si="24"/>
        <v>0</v>
      </c>
      <c r="BG631" s="32"/>
      <c r="BH631" s="22">
        <f>SUM(K631:BE631)+COUNTIF(K631:BE631,"x")</f>
        <v>0</v>
      </c>
      <c r="BI631" s="22">
        <f>SUM(K631:BE631)+COUNTIF(K631:BE631,"x")+COUNTIF(K631:BE631,"e")</f>
        <v>0</v>
      </c>
      <c r="BJ631" s="33"/>
    </row>
    <row r="632" spans="1:62" s="22" customFormat="1" ht="21.75" customHeight="1" thickBot="1">
      <c r="A632" s="25"/>
      <c r="B632" s="25"/>
      <c r="C632" s="25"/>
      <c r="D632" s="25"/>
      <c r="E632" s="25"/>
      <c r="F632" s="34" t="s">
        <v>1621</v>
      </c>
      <c r="G632" s="34" t="s">
        <v>1622</v>
      </c>
      <c r="H632" s="35" t="s">
        <v>1623</v>
      </c>
      <c r="I632" s="36"/>
      <c r="J632" s="37"/>
      <c r="K632" s="28"/>
      <c r="L632" s="28"/>
      <c r="M632" s="28"/>
      <c r="N632" s="28"/>
      <c r="O632" s="29"/>
      <c r="P632" s="29"/>
      <c r="Q632" s="29"/>
      <c r="R632" s="29"/>
      <c r="S632" s="29"/>
      <c r="T632" s="29"/>
      <c r="U632" s="30"/>
      <c r="V632" s="30"/>
      <c r="W632" s="30"/>
      <c r="X632" s="30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30"/>
      <c r="AX632" s="30"/>
      <c r="AY632" s="30"/>
      <c r="AZ632" s="28"/>
      <c r="BA632" s="28"/>
      <c r="BB632" s="28"/>
      <c r="BC632" s="28"/>
      <c r="BD632" s="28"/>
      <c r="BE632" s="29"/>
      <c r="BF632" s="31">
        <f t="shared" si="24"/>
        <v>0</v>
      </c>
      <c r="BG632" s="32"/>
      <c r="BH632" s="22">
        <f>SUM(K632:BE632)+COUNTIF(K632:BE632,"x")</f>
        <v>0</v>
      </c>
      <c r="BI632" s="22">
        <f>SUM(K632:BE632)+COUNTIF(K632:BE632,"x")+COUNTIF(K632:BE632,"e")</f>
        <v>0</v>
      </c>
      <c r="BJ632" s="33"/>
    </row>
    <row r="633" spans="1:62" s="22" customFormat="1" ht="21.75" customHeight="1" thickBot="1">
      <c r="A633" s="25"/>
      <c r="B633" s="25"/>
      <c r="C633" s="25"/>
      <c r="D633" s="25"/>
      <c r="E633" s="25"/>
      <c r="F633" s="34" t="s">
        <v>1624</v>
      </c>
      <c r="G633" s="34" t="s">
        <v>1625</v>
      </c>
      <c r="H633" s="35" t="s">
        <v>1626</v>
      </c>
      <c r="I633" s="36"/>
      <c r="J633" s="37"/>
      <c r="K633" s="28"/>
      <c r="L633" s="28"/>
      <c r="M633" s="28"/>
      <c r="N633" s="28"/>
      <c r="O633" s="29"/>
      <c r="P633" s="29"/>
      <c r="Q633" s="29"/>
      <c r="R633" s="29"/>
      <c r="S633" s="29"/>
      <c r="T633" s="29"/>
      <c r="U633" s="30"/>
      <c r="V633" s="30"/>
      <c r="W633" s="30"/>
      <c r="X633" s="30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30"/>
      <c r="AX633" s="30"/>
      <c r="AY633" s="30"/>
      <c r="AZ633" s="28"/>
      <c r="BA633" s="28"/>
      <c r="BB633" s="28"/>
      <c r="BC633" s="28"/>
      <c r="BD633" s="28"/>
      <c r="BE633" s="29"/>
      <c r="BF633" s="31">
        <f t="shared" si="24"/>
        <v>0</v>
      </c>
      <c r="BG633" s="32"/>
      <c r="BH633" s="22">
        <f>SUM(K633:BE633)+COUNTIF(K633:BE633,"x")</f>
        <v>0</v>
      </c>
      <c r="BI633" s="22">
        <f>SUM(K633:BE633)+COUNTIF(K633:BE633,"x")+COUNTIF(K633:BE633,"e")</f>
        <v>0</v>
      </c>
      <c r="BJ633" s="33"/>
    </row>
    <row r="634" spans="1:62" s="22" customFormat="1" ht="21.75" customHeight="1" thickBot="1">
      <c r="A634" s="25"/>
      <c r="B634" s="25"/>
      <c r="C634" s="25"/>
      <c r="D634" s="25"/>
      <c r="E634" s="25" t="s">
        <v>64</v>
      </c>
      <c r="F634" s="34" t="s">
        <v>1627</v>
      </c>
      <c r="G634" s="34" t="s">
        <v>1628</v>
      </c>
      <c r="H634" s="35" t="s">
        <v>1629</v>
      </c>
      <c r="I634" s="36"/>
      <c r="J634" s="37"/>
      <c r="K634" s="28"/>
      <c r="L634" s="28"/>
      <c r="M634" s="28"/>
      <c r="N634" s="28"/>
      <c r="O634" s="29"/>
      <c r="P634" s="29"/>
      <c r="Q634" s="29"/>
      <c r="R634" s="29"/>
      <c r="S634" s="29"/>
      <c r="T634" s="29"/>
      <c r="U634" s="30"/>
      <c r="V634" s="30"/>
      <c r="W634" s="30"/>
      <c r="X634" s="30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30"/>
      <c r="AX634" s="30"/>
      <c r="AY634" s="30"/>
      <c r="AZ634" s="28"/>
      <c r="BA634" s="28"/>
      <c r="BB634" s="28"/>
      <c r="BC634" s="28"/>
      <c r="BD634" s="28"/>
      <c r="BE634" s="29"/>
      <c r="BF634" s="31">
        <f t="shared" si="24"/>
        <v>0</v>
      </c>
      <c r="BG634" s="32"/>
      <c r="BH634" s="22">
        <f>SUM(K634:BE634)+COUNTIF(K634:BE634,"x")</f>
        <v>0</v>
      </c>
      <c r="BI634" s="22">
        <f>SUM(K634:BE634)+COUNTIF(K634:BE634,"x")+COUNTIF(K634:BE634,"e")</f>
        <v>0</v>
      </c>
      <c r="BJ634" s="33"/>
    </row>
    <row r="635" spans="1:62" s="22" customFormat="1" ht="21.75" customHeight="1" thickBot="1">
      <c r="A635" s="25"/>
      <c r="B635" s="25"/>
      <c r="C635" s="25"/>
      <c r="D635" s="25"/>
      <c r="E635" s="25" t="s">
        <v>64</v>
      </c>
      <c r="F635" s="34" t="s">
        <v>1630</v>
      </c>
      <c r="G635" s="34" t="s">
        <v>1631</v>
      </c>
      <c r="H635" s="35" t="s">
        <v>1632</v>
      </c>
      <c r="I635" s="36"/>
      <c r="J635" s="37"/>
      <c r="K635" s="28"/>
      <c r="L635" s="28"/>
      <c r="M635" s="28"/>
      <c r="N635" s="28"/>
      <c r="O635" s="29"/>
      <c r="P635" s="29"/>
      <c r="Q635" s="29"/>
      <c r="R635" s="29"/>
      <c r="S635" s="29"/>
      <c r="T635" s="29"/>
      <c r="U635" s="30"/>
      <c r="V635" s="30"/>
      <c r="W635" s="30"/>
      <c r="X635" s="30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30"/>
      <c r="AX635" s="30"/>
      <c r="AY635" s="30"/>
      <c r="AZ635" s="28"/>
      <c r="BA635" s="28"/>
      <c r="BB635" s="28"/>
      <c r="BC635" s="28"/>
      <c r="BD635" s="28"/>
      <c r="BE635" s="29"/>
      <c r="BF635" s="31">
        <f t="shared" si="24"/>
        <v>0</v>
      </c>
      <c r="BG635" s="32"/>
      <c r="BH635" s="22">
        <f>SUM(K635:BE635)+COUNTIF(K635:BE635,"x")</f>
        <v>0</v>
      </c>
      <c r="BI635" s="22">
        <f>SUM(K635:BE635)+COUNTIF(K635:BE635,"x")+COUNTIF(K635:BE635,"e")</f>
        <v>0</v>
      </c>
      <c r="BJ635" s="33"/>
    </row>
    <row r="636" spans="1:62" s="22" customFormat="1" ht="21.75" customHeight="1" thickBot="1">
      <c r="A636" s="25"/>
      <c r="B636" s="25"/>
      <c r="C636" s="25"/>
      <c r="D636" s="25"/>
      <c r="E636" s="25"/>
      <c r="F636" s="34" t="s">
        <v>1633</v>
      </c>
      <c r="G636" s="34" t="s">
        <v>1634</v>
      </c>
      <c r="H636" s="35" t="s">
        <v>1635</v>
      </c>
      <c r="I636" s="36"/>
      <c r="J636" s="37"/>
      <c r="K636" s="28"/>
      <c r="L636" s="28"/>
      <c r="M636" s="28"/>
      <c r="N636" s="28"/>
      <c r="O636" s="29"/>
      <c r="P636" s="29"/>
      <c r="Q636" s="29"/>
      <c r="R636" s="29"/>
      <c r="S636" s="29"/>
      <c r="T636" s="29"/>
      <c r="U636" s="30"/>
      <c r="V636" s="30"/>
      <c r="W636" s="30"/>
      <c r="X636" s="30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30"/>
      <c r="AX636" s="30"/>
      <c r="AY636" s="30"/>
      <c r="AZ636" s="28"/>
      <c r="BA636" s="28"/>
      <c r="BB636" s="28"/>
      <c r="BC636" s="28"/>
      <c r="BD636" s="28"/>
      <c r="BE636" s="29"/>
      <c r="BF636" s="31">
        <f t="shared" si="24"/>
        <v>0</v>
      </c>
      <c r="BG636" s="32"/>
      <c r="BH636" s="22">
        <f>SUM(K636:BE636)+COUNTIF(K636:BE636,"x")</f>
        <v>0</v>
      </c>
      <c r="BI636" s="22">
        <f>SUM(K636:BE636)+COUNTIF(K636:BE636,"x")+COUNTIF(K636:BE636,"e")</f>
        <v>0</v>
      </c>
      <c r="BJ636" s="33"/>
    </row>
    <row r="637" spans="1:62" s="22" customFormat="1" ht="21.75" customHeight="1" thickBot="1">
      <c r="A637" s="25"/>
      <c r="B637" s="25"/>
      <c r="C637" s="25"/>
      <c r="D637" s="25"/>
      <c r="E637" s="25"/>
      <c r="F637" s="34" t="s">
        <v>1636</v>
      </c>
      <c r="G637" s="34" t="s">
        <v>1637</v>
      </c>
      <c r="H637" s="35" t="s">
        <v>1638</v>
      </c>
      <c r="I637" s="36"/>
      <c r="J637" s="37"/>
      <c r="K637" s="28"/>
      <c r="L637" s="28"/>
      <c r="M637" s="28"/>
      <c r="N637" s="28"/>
      <c r="O637" s="29"/>
      <c r="P637" s="29"/>
      <c r="Q637" s="29"/>
      <c r="R637" s="29"/>
      <c r="S637" s="29"/>
      <c r="T637" s="29"/>
      <c r="U637" s="30"/>
      <c r="V637" s="30"/>
      <c r="W637" s="30"/>
      <c r="X637" s="30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30"/>
      <c r="AX637" s="30"/>
      <c r="AY637" s="30"/>
      <c r="AZ637" s="28"/>
      <c r="BA637" s="28"/>
      <c r="BB637" s="28"/>
      <c r="BC637" s="28"/>
      <c r="BD637" s="28"/>
      <c r="BE637" s="29"/>
      <c r="BF637" s="31">
        <f t="shared" si="24"/>
        <v>0</v>
      </c>
      <c r="BG637" s="32"/>
      <c r="BH637" s="22">
        <f>SUM(K637:BE637)+COUNTIF(K637:BE637,"x")</f>
        <v>0</v>
      </c>
      <c r="BI637" s="22">
        <f>SUM(K637:BE637)+COUNTIF(K637:BE637,"x")+COUNTIF(K637:BE637,"e")</f>
        <v>0</v>
      </c>
      <c r="BJ637" s="33"/>
    </row>
    <row r="638" spans="1:62" s="22" customFormat="1" ht="21.75" customHeight="1" thickBot="1">
      <c r="A638" s="25"/>
      <c r="B638" s="25"/>
      <c r="C638" s="25"/>
      <c r="D638" s="25" t="s">
        <v>64</v>
      </c>
      <c r="E638" s="25" t="s">
        <v>64</v>
      </c>
      <c r="F638" s="34" t="s">
        <v>1639</v>
      </c>
      <c r="G638" s="34" t="s">
        <v>1640</v>
      </c>
      <c r="H638" s="35" t="s">
        <v>1641</v>
      </c>
      <c r="I638" s="36" t="s">
        <v>1642</v>
      </c>
      <c r="J638" s="37"/>
      <c r="K638" s="28"/>
      <c r="L638" s="28"/>
      <c r="M638" s="28"/>
      <c r="N638" s="28"/>
      <c r="O638" s="29">
        <v>1</v>
      </c>
      <c r="P638" s="29"/>
      <c r="Q638" s="29"/>
      <c r="R638" s="29"/>
      <c r="S638" s="29"/>
      <c r="T638" s="29"/>
      <c r="U638" s="30"/>
      <c r="V638" s="30"/>
      <c r="W638" s="30"/>
      <c r="X638" s="30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30"/>
      <c r="AX638" s="30"/>
      <c r="AY638" s="30"/>
      <c r="AZ638" s="28"/>
      <c r="BA638" s="28"/>
      <c r="BB638" s="28"/>
      <c r="BC638" s="28"/>
      <c r="BD638" s="28"/>
      <c r="BE638" s="29"/>
      <c r="BF638" s="31">
        <f t="shared" si="24"/>
        <v>1</v>
      </c>
      <c r="BG638" s="32"/>
      <c r="BH638" s="22">
        <f>SUM(K638:BE638)+COUNTIF(K638:BE638,"x")</f>
        <v>1</v>
      </c>
      <c r="BI638" s="22">
        <f>SUM(K638:BE638)+COUNTIF(K638:BE638,"x")+COUNTIF(K638:BE638,"e")</f>
        <v>1</v>
      </c>
      <c r="BJ638" s="33"/>
    </row>
    <row r="639" spans="1:62" s="22" customFormat="1" ht="21.75" customHeight="1" thickBot="1">
      <c r="A639" s="25"/>
      <c r="B639" s="25"/>
      <c r="C639" s="25"/>
      <c r="D639" s="25"/>
      <c r="E639" s="25"/>
      <c r="F639" s="34" t="s">
        <v>1643</v>
      </c>
      <c r="G639" s="34" t="s">
        <v>1644</v>
      </c>
      <c r="H639" s="35" t="s">
        <v>1645</v>
      </c>
      <c r="I639" s="36"/>
      <c r="J639" s="37"/>
      <c r="K639" s="28"/>
      <c r="L639" s="28"/>
      <c r="M639" s="28"/>
      <c r="N639" s="28"/>
      <c r="O639" s="29"/>
      <c r="P639" s="29"/>
      <c r="Q639" s="29"/>
      <c r="R639" s="29"/>
      <c r="S639" s="29"/>
      <c r="T639" s="29"/>
      <c r="U639" s="30"/>
      <c r="V639" s="30"/>
      <c r="W639" s="30"/>
      <c r="X639" s="30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30"/>
      <c r="AX639" s="30"/>
      <c r="AY639" s="30"/>
      <c r="AZ639" s="28"/>
      <c r="BA639" s="28"/>
      <c r="BB639" s="28"/>
      <c r="BC639" s="28"/>
      <c r="BD639" s="28"/>
      <c r="BE639" s="29"/>
      <c r="BF639" s="31">
        <f t="shared" si="24"/>
        <v>0</v>
      </c>
      <c r="BG639" s="32"/>
      <c r="BH639" s="22">
        <f>SUM(K639:BE639)+COUNTIF(K639:BE639,"x")</f>
        <v>0</v>
      </c>
      <c r="BI639" s="22">
        <f>SUM(K639:BE639)+COUNTIF(K639:BE639,"x")+COUNTIF(K639:BE639,"e")</f>
        <v>0</v>
      </c>
      <c r="BJ639" s="33"/>
    </row>
    <row r="640" spans="1:62" s="22" customFormat="1" ht="21.75" customHeight="1" thickBot="1">
      <c r="A640" s="25"/>
      <c r="B640" s="25"/>
      <c r="C640" s="25"/>
      <c r="D640" s="25"/>
      <c r="E640" s="25"/>
      <c r="F640" s="34" t="s">
        <v>1646</v>
      </c>
      <c r="G640" s="34" t="s">
        <v>1647</v>
      </c>
      <c r="H640" s="35" t="s">
        <v>1648</v>
      </c>
      <c r="I640" s="36"/>
      <c r="J640" s="37"/>
      <c r="K640" s="28"/>
      <c r="L640" s="28"/>
      <c r="M640" s="28"/>
      <c r="N640" s="28"/>
      <c r="O640" s="29"/>
      <c r="P640" s="29"/>
      <c r="Q640" s="29"/>
      <c r="R640" s="29"/>
      <c r="S640" s="29"/>
      <c r="T640" s="29"/>
      <c r="U640" s="30"/>
      <c r="V640" s="30"/>
      <c r="W640" s="30"/>
      <c r="X640" s="30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30"/>
      <c r="AX640" s="30"/>
      <c r="AY640" s="30"/>
      <c r="AZ640" s="28"/>
      <c r="BA640" s="28"/>
      <c r="BB640" s="28"/>
      <c r="BC640" s="28"/>
      <c r="BD640" s="28"/>
      <c r="BE640" s="29"/>
      <c r="BF640" s="31">
        <f t="shared" si="24"/>
        <v>0</v>
      </c>
      <c r="BG640" s="32"/>
      <c r="BH640" s="22">
        <f>SUM(K640:BE640)+COUNTIF(K640:BE640,"x")</f>
        <v>0</v>
      </c>
      <c r="BI640" s="22">
        <f>SUM(K640:BE640)+COUNTIF(K640:BE640,"x")+COUNTIF(K640:BE640,"e")</f>
        <v>0</v>
      </c>
      <c r="BJ640" s="33"/>
    </row>
    <row r="641" spans="1:62" s="22" customFormat="1" ht="21.75" customHeight="1" thickBot="1">
      <c r="A641" s="25"/>
      <c r="B641" s="25"/>
      <c r="C641" s="25"/>
      <c r="D641" s="25"/>
      <c r="E641" s="25"/>
      <c r="F641" s="34" t="s">
        <v>1649</v>
      </c>
      <c r="G641" s="34" t="s">
        <v>1650</v>
      </c>
      <c r="H641" s="35" t="s">
        <v>1651</v>
      </c>
      <c r="I641" s="36"/>
      <c r="J641" s="37"/>
      <c r="K641" s="28"/>
      <c r="L641" s="28"/>
      <c r="M641" s="28"/>
      <c r="N641" s="28"/>
      <c r="O641" s="29"/>
      <c r="P641" s="29"/>
      <c r="Q641" s="29"/>
      <c r="R641" s="29"/>
      <c r="S641" s="29"/>
      <c r="T641" s="29"/>
      <c r="U641" s="30"/>
      <c r="V641" s="30"/>
      <c r="W641" s="30"/>
      <c r="X641" s="30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30"/>
      <c r="AX641" s="30"/>
      <c r="AY641" s="30"/>
      <c r="AZ641" s="28"/>
      <c r="BA641" s="28"/>
      <c r="BB641" s="28"/>
      <c r="BC641" s="28"/>
      <c r="BD641" s="28"/>
      <c r="BE641" s="29"/>
      <c r="BF641" s="31">
        <f t="shared" si="24"/>
        <v>0</v>
      </c>
      <c r="BG641" s="32"/>
      <c r="BH641" s="22">
        <f>SUM(K641:BE641)+COUNTIF(K641:BE641,"x")</f>
        <v>0</v>
      </c>
      <c r="BI641" s="22">
        <f>SUM(K641:BE641)+COUNTIF(K641:BE641,"x")+COUNTIF(K641:BE641,"e")</f>
        <v>0</v>
      </c>
      <c r="BJ641" s="33"/>
    </row>
    <row r="642" spans="1:62" s="22" customFormat="1" ht="21.75" customHeight="1" thickBot="1">
      <c r="A642" s="25"/>
      <c r="B642" s="25"/>
      <c r="C642" s="25"/>
      <c r="D642" s="25" t="s">
        <v>64</v>
      </c>
      <c r="E642" s="25" t="s">
        <v>64</v>
      </c>
      <c r="F642" s="34" t="s">
        <v>1652</v>
      </c>
      <c r="G642" s="34" t="s">
        <v>1653</v>
      </c>
      <c r="H642" s="35" t="s">
        <v>1654</v>
      </c>
      <c r="I642" s="36"/>
      <c r="J642" s="37"/>
      <c r="K642" s="28"/>
      <c r="L642" s="28"/>
      <c r="M642" s="28">
        <v>10</v>
      </c>
      <c r="N642" s="28"/>
      <c r="O642" s="29">
        <v>2</v>
      </c>
      <c r="P642" s="29">
        <v>4</v>
      </c>
      <c r="Q642" s="29">
        <v>4</v>
      </c>
      <c r="R642" s="29"/>
      <c r="S642" s="29"/>
      <c r="T642" s="29"/>
      <c r="U642" s="30"/>
      <c r="V642" s="30"/>
      <c r="W642" s="30"/>
      <c r="X642" s="30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30"/>
      <c r="AX642" s="30"/>
      <c r="AY642" s="30"/>
      <c r="AZ642" s="28"/>
      <c r="BA642" s="28"/>
      <c r="BB642" s="28"/>
      <c r="BC642" s="28"/>
      <c r="BD642" s="28"/>
      <c r="BE642" s="29"/>
      <c r="BF642" s="31">
        <f t="shared" si="24"/>
        <v>20</v>
      </c>
      <c r="BG642" s="32"/>
      <c r="BH642" s="22">
        <f>SUM(K642:BE642)+COUNTIF(K642:BE642,"x")</f>
        <v>20</v>
      </c>
      <c r="BI642" s="22">
        <f>SUM(K642:BE642)+COUNTIF(K642:BE642,"x")+COUNTIF(K642:BE642,"e")</f>
        <v>20</v>
      </c>
      <c r="BJ642" s="33"/>
    </row>
    <row r="643" spans="1:62" s="22" customFormat="1" ht="21.75" customHeight="1" thickBot="1">
      <c r="A643" s="25"/>
      <c r="B643" s="25"/>
      <c r="C643" s="25"/>
      <c r="D643" s="25"/>
      <c r="E643" s="25"/>
      <c r="F643" s="34" t="s">
        <v>1655</v>
      </c>
      <c r="G643" s="34" t="s">
        <v>1656</v>
      </c>
      <c r="H643" s="35" t="s">
        <v>1657</v>
      </c>
      <c r="I643" s="36"/>
      <c r="J643" s="37"/>
      <c r="K643" s="28"/>
      <c r="L643" s="28"/>
      <c r="M643" s="28"/>
      <c r="N643" s="28"/>
      <c r="O643" s="29"/>
      <c r="P643" s="29"/>
      <c r="Q643" s="29"/>
      <c r="R643" s="29"/>
      <c r="S643" s="29"/>
      <c r="T643" s="29"/>
      <c r="U643" s="30"/>
      <c r="V643" s="30"/>
      <c r="W643" s="30"/>
      <c r="X643" s="30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30"/>
      <c r="AX643" s="30"/>
      <c r="AY643" s="30"/>
      <c r="AZ643" s="28"/>
      <c r="BA643" s="28"/>
      <c r="BB643" s="28"/>
      <c r="BC643" s="28"/>
      <c r="BD643" s="28"/>
      <c r="BE643" s="29"/>
      <c r="BF643" s="31">
        <f t="shared" si="24"/>
        <v>0</v>
      </c>
      <c r="BG643" s="32"/>
      <c r="BH643" s="22">
        <f>SUM(K643:BE643)+COUNTIF(K643:BE643,"x")</f>
        <v>0</v>
      </c>
      <c r="BI643" s="22">
        <f>SUM(K643:BE643)+COUNTIF(K643:BE643,"x")+COUNTIF(K643:BE643,"e")</f>
        <v>0</v>
      </c>
      <c r="BJ643" s="33"/>
    </row>
    <row r="644" spans="1:62" s="22" customFormat="1" ht="21.75" customHeight="1" thickBot="1">
      <c r="A644" s="25"/>
      <c r="B644" s="25"/>
      <c r="C644" s="25"/>
      <c r="D644" s="25"/>
      <c r="E644" s="25"/>
      <c r="F644" s="34" t="s">
        <v>1658</v>
      </c>
      <c r="G644" s="34" t="s">
        <v>1659</v>
      </c>
      <c r="H644" s="35" t="s">
        <v>1660</v>
      </c>
      <c r="I644" s="36"/>
      <c r="J644" s="37"/>
      <c r="K644" s="28"/>
      <c r="L644" s="28"/>
      <c r="M644" s="28"/>
      <c r="N644" s="28"/>
      <c r="O644" s="29"/>
      <c r="P644" s="29"/>
      <c r="Q644" s="29"/>
      <c r="R644" s="29"/>
      <c r="S644" s="29"/>
      <c r="T644" s="29"/>
      <c r="U644" s="30"/>
      <c r="V644" s="30"/>
      <c r="W644" s="30"/>
      <c r="X644" s="30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30"/>
      <c r="AX644" s="30"/>
      <c r="AY644" s="30"/>
      <c r="AZ644" s="28"/>
      <c r="BA644" s="28"/>
      <c r="BB644" s="28"/>
      <c r="BC644" s="28"/>
      <c r="BD644" s="28"/>
      <c r="BE644" s="29"/>
      <c r="BF644" s="31">
        <f t="shared" si="24"/>
        <v>0</v>
      </c>
      <c r="BG644" s="32"/>
      <c r="BH644" s="22">
        <f>SUM(K644:BE644)+COUNTIF(K644:BE644,"x")</f>
        <v>0</v>
      </c>
      <c r="BI644" s="22">
        <f>SUM(K644:BE644)+COUNTIF(K644:BE644,"x")+COUNTIF(K644:BE644,"e")</f>
        <v>0</v>
      </c>
      <c r="BJ644" s="33"/>
    </row>
    <row r="645" spans="1:62" s="22" customFormat="1" ht="21.75" customHeight="1" thickBot="1">
      <c r="A645" s="25"/>
      <c r="B645" s="25"/>
      <c r="C645" s="25"/>
      <c r="D645" s="25"/>
      <c r="E645" s="25"/>
      <c r="F645" s="34" t="s">
        <v>1661</v>
      </c>
      <c r="G645" s="34" t="s">
        <v>1662</v>
      </c>
      <c r="H645" s="35" t="s">
        <v>1663</v>
      </c>
      <c r="I645" s="36"/>
      <c r="J645" s="37"/>
      <c r="K645" s="28"/>
      <c r="L645" s="28"/>
      <c r="M645" s="28"/>
      <c r="N645" s="28"/>
      <c r="O645" s="29"/>
      <c r="P645" s="29"/>
      <c r="Q645" s="29"/>
      <c r="R645" s="29"/>
      <c r="S645" s="29"/>
      <c r="T645" s="29"/>
      <c r="U645" s="30"/>
      <c r="V645" s="30"/>
      <c r="W645" s="30"/>
      <c r="X645" s="30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30"/>
      <c r="AX645" s="30"/>
      <c r="AY645" s="30"/>
      <c r="AZ645" s="28"/>
      <c r="BA645" s="28"/>
      <c r="BB645" s="28"/>
      <c r="BC645" s="28"/>
      <c r="BD645" s="28"/>
      <c r="BE645" s="29"/>
      <c r="BF645" s="31">
        <f t="shared" si="24"/>
        <v>0</v>
      </c>
      <c r="BG645" s="32"/>
      <c r="BH645" s="22">
        <f>SUM(K645:BE645)+COUNTIF(K645:BE645,"x")</f>
        <v>0</v>
      </c>
      <c r="BI645" s="22">
        <f>SUM(K645:BE645)+COUNTIF(K645:BE645,"x")+COUNTIF(K645:BE645,"e")</f>
        <v>0</v>
      </c>
      <c r="BJ645" s="33"/>
    </row>
    <row r="646" spans="1:62" s="22" customFormat="1" ht="21.75" customHeight="1" thickBot="1">
      <c r="A646" s="25" t="s">
        <v>64</v>
      </c>
      <c r="B646" s="25" t="s">
        <v>64</v>
      </c>
      <c r="C646" s="25" t="s">
        <v>64</v>
      </c>
      <c r="D646" s="25" t="s">
        <v>64</v>
      </c>
      <c r="E646" s="25" t="s">
        <v>64</v>
      </c>
      <c r="F646" s="34" t="s">
        <v>1664</v>
      </c>
      <c r="G646" s="34" t="s">
        <v>1665</v>
      </c>
      <c r="H646" s="35" t="s">
        <v>1666</v>
      </c>
      <c r="I646" s="36" t="s">
        <v>1667</v>
      </c>
      <c r="J646" s="37"/>
      <c r="K646" s="28"/>
      <c r="L646" s="28"/>
      <c r="M646" s="28"/>
      <c r="N646" s="28"/>
      <c r="O646" s="29">
        <v>1</v>
      </c>
      <c r="P646" s="29">
        <v>2</v>
      </c>
      <c r="Q646" s="29">
        <v>2</v>
      </c>
      <c r="R646" s="29"/>
      <c r="S646" s="29"/>
      <c r="T646" s="29"/>
      <c r="U646" s="30"/>
      <c r="V646" s="30"/>
      <c r="W646" s="30"/>
      <c r="X646" s="30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9"/>
      <c r="AL646" s="29"/>
      <c r="AM646" s="29"/>
      <c r="AN646" s="29"/>
      <c r="AO646" s="29" t="s">
        <v>354</v>
      </c>
      <c r="AP646" s="29"/>
      <c r="AQ646" s="29"/>
      <c r="AR646" s="29"/>
      <c r="AS646" s="29"/>
      <c r="AT646" s="29"/>
      <c r="AU646" s="29"/>
      <c r="AV646" s="29"/>
      <c r="AW646" s="30"/>
      <c r="AX646" s="30">
        <v>2</v>
      </c>
      <c r="AY646" s="30">
        <v>2</v>
      </c>
      <c r="AZ646" s="28"/>
      <c r="BA646" s="28"/>
      <c r="BB646" s="28"/>
      <c r="BC646" s="28"/>
      <c r="BD646" s="28"/>
      <c r="BE646" s="29"/>
      <c r="BF646" s="31">
        <f t="shared" si="24"/>
        <v>10</v>
      </c>
      <c r="BG646" s="32"/>
      <c r="BH646" s="22">
        <f>SUM(K646:BE646)+COUNTIF(K646:BE646,"x")</f>
        <v>9</v>
      </c>
      <c r="BI646" s="22">
        <f>SUM(K646:BE646)+COUNTIF(K646:BE646,"x")+COUNTIF(K646:BE646,"e")</f>
        <v>10</v>
      </c>
      <c r="BJ646" s="33"/>
    </row>
    <row r="647" spans="1:62" s="22" customFormat="1" ht="21.75" customHeight="1" thickBot="1">
      <c r="A647" s="25"/>
      <c r="B647" s="25"/>
      <c r="C647" s="25"/>
      <c r="D647" s="25" t="s">
        <v>64</v>
      </c>
      <c r="E647" s="25"/>
      <c r="F647" s="34" t="s">
        <v>1668</v>
      </c>
      <c r="G647" s="34" t="s">
        <v>1669</v>
      </c>
      <c r="H647" s="35" t="s">
        <v>1670</v>
      </c>
      <c r="I647" s="36"/>
      <c r="J647" s="37"/>
      <c r="K647" s="28"/>
      <c r="L647" s="28" t="s">
        <v>354</v>
      </c>
      <c r="M647" s="28"/>
      <c r="N647" s="28"/>
      <c r="O647" s="29"/>
      <c r="P647" s="29"/>
      <c r="Q647" s="29"/>
      <c r="R647" s="29"/>
      <c r="S647" s="29"/>
      <c r="T647" s="29"/>
      <c r="U647" s="30"/>
      <c r="V647" s="30"/>
      <c r="W647" s="30"/>
      <c r="X647" s="30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30"/>
      <c r="AX647" s="30"/>
      <c r="AY647" s="30"/>
      <c r="AZ647" s="28"/>
      <c r="BA647" s="28"/>
      <c r="BB647" s="28"/>
      <c r="BC647" s="28"/>
      <c r="BD647" s="28"/>
      <c r="BE647" s="29"/>
      <c r="BF647" s="31">
        <f t="shared" si="24"/>
        <v>1</v>
      </c>
      <c r="BG647" s="32"/>
      <c r="BH647" s="22">
        <f>SUM(K647:BE647)+COUNTIF(K647:BE647,"x")</f>
        <v>0</v>
      </c>
      <c r="BI647" s="22">
        <f>SUM(K647:BE647)+COUNTIF(K647:BE647,"x")+COUNTIF(K647:BE647,"e")</f>
        <v>1</v>
      </c>
      <c r="BJ647" s="33"/>
    </row>
    <row r="648" spans="1:62" s="22" customFormat="1" ht="21.75" customHeight="1" thickBot="1">
      <c r="A648" s="25"/>
      <c r="B648" s="25"/>
      <c r="C648" s="25"/>
      <c r="D648" s="25"/>
      <c r="E648" s="25"/>
      <c r="F648" s="34" t="s">
        <v>1671</v>
      </c>
      <c r="G648" s="34" t="s">
        <v>1672</v>
      </c>
      <c r="H648" s="35" t="s">
        <v>1673</v>
      </c>
      <c r="I648" s="36"/>
      <c r="J648" s="37"/>
      <c r="K648" s="28"/>
      <c r="L648" s="28"/>
      <c r="M648" s="28"/>
      <c r="N648" s="28"/>
      <c r="O648" s="29"/>
      <c r="P648" s="29"/>
      <c r="Q648" s="29"/>
      <c r="R648" s="29"/>
      <c r="S648" s="29"/>
      <c r="T648" s="29"/>
      <c r="U648" s="30"/>
      <c r="V648" s="30"/>
      <c r="W648" s="30"/>
      <c r="X648" s="30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30"/>
      <c r="AX648" s="30"/>
      <c r="AY648" s="30"/>
      <c r="AZ648" s="28"/>
      <c r="BA648" s="28"/>
      <c r="BB648" s="28"/>
      <c r="BC648" s="28"/>
      <c r="BD648" s="28"/>
      <c r="BE648" s="29"/>
      <c r="BF648" s="31">
        <f t="shared" si="24"/>
        <v>0</v>
      </c>
      <c r="BG648" s="32"/>
      <c r="BH648" s="22">
        <f>SUM(K648:BE648)+COUNTIF(K648:BE648,"x")</f>
        <v>0</v>
      </c>
      <c r="BI648" s="22">
        <f>SUM(K648:BE648)+COUNTIF(K648:BE648,"x")+COUNTIF(K648:BE648,"e")</f>
        <v>0</v>
      </c>
      <c r="BJ648" s="33"/>
    </row>
    <row r="649" spans="1:62" s="22" customFormat="1" ht="21.75" customHeight="1" thickBot="1">
      <c r="A649" s="25"/>
      <c r="B649" s="25"/>
      <c r="C649" s="25"/>
      <c r="D649" s="25"/>
      <c r="E649" s="25"/>
      <c r="F649" s="34" t="s">
        <v>1674</v>
      </c>
      <c r="G649" s="34" t="s">
        <v>1675</v>
      </c>
      <c r="H649" s="35" t="s">
        <v>1676</v>
      </c>
      <c r="I649" s="36"/>
      <c r="J649" s="37"/>
      <c r="K649" s="28"/>
      <c r="L649" s="28"/>
      <c r="M649" s="28"/>
      <c r="N649" s="28"/>
      <c r="O649" s="29"/>
      <c r="P649" s="29"/>
      <c r="Q649" s="29"/>
      <c r="R649" s="29"/>
      <c r="S649" s="29"/>
      <c r="T649" s="29"/>
      <c r="U649" s="30"/>
      <c r="V649" s="30"/>
      <c r="W649" s="30"/>
      <c r="X649" s="30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30"/>
      <c r="AX649" s="30"/>
      <c r="AY649" s="30"/>
      <c r="AZ649" s="28"/>
      <c r="BA649" s="28"/>
      <c r="BB649" s="28"/>
      <c r="BC649" s="28"/>
      <c r="BD649" s="28"/>
      <c r="BE649" s="29"/>
      <c r="BF649" s="31">
        <f t="shared" si="24"/>
        <v>0</v>
      </c>
      <c r="BG649" s="32"/>
      <c r="BH649" s="22">
        <f>SUM(K649:BE649)+COUNTIF(K649:BE649,"x")</f>
        <v>0</v>
      </c>
      <c r="BI649" s="22">
        <f>SUM(K649:BE649)+COUNTIF(K649:BE649,"x")+COUNTIF(K649:BE649,"e")</f>
        <v>0</v>
      </c>
      <c r="BJ649" s="33"/>
    </row>
    <row r="650" spans="1:62" s="22" customFormat="1" ht="21.75" customHeight="1" thickBot="1">
      <c r="A650" s="25" t="s">
        <v>64</v>
      </c>
      <c r="B650" s="25" t="s">
        <v>64</v>
      </c>
      <c r="C650" s="25" t="s">
        <v>64</v>
      </c>
      <c r="D650" s="25" t="s">
        <v>64</v>
      </c>
      <c r="E650" s="25" t="s">
        <v>64</v>
      </c>
      <c r="F650" s="34" t="s">
        <v>1677</v>
      </c>
      <c r="G650" s="34" t="s">
        <v>1678</v>
      </c>
      <c r="H650" s="35" t="s">
        <v>1679</v>
      </c>
      <c r="I650" s="36"/>
      <c r="J650" s="37"/>
      <c r="K650" s="28"/>
      <c r="L650" s="28"/>
      <c r="M650" s="28"/>
      <c r="N650" s="28"/>
      <c r="O650" s="29"/>
      <c r="P650" s="29"/>
      <c r="Q650" s="29"/>
      <c r="R650" s="29"/>
      <c r="S650" s="29"/>
      <c r="T650" s="29"/>
      <c r="U650" s="30"/>
      <c r="V650" s="30"/>
      <c r="W650" s="30"/>
      <c r="X650" s="30"/>
      <c r="Y650" s="28"/>
      <c r="Z650" s="28"/>
      <c r="AA650" s="28"/>
      <c r="AB650" s="28"/>
      <c r="AC650" s="28"/>
      <c r="AD650" s="28"/>
      <c r="AE650" s="28"/>
      <c r="AF650" s="28"/>
      <c r="AG650" s="28">
        <v>6</v>
      </c>
      <c r="AH650" s="28"/>
      <c r="AI650" s="28"/>
      <c r="AJ650" s="28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30"/>
      <c r="AX650" s="30"/>
      <c r="AY650" s="30"/>
      <c r="AZ650" s="28"/>
      <c r="BA650" s="28"/>
      <c r="BB650" s="28"/>
      <c r="BC650" s="28"/>
      <c r="BD650" s="28"/>
      <c r="BE650" s="29"/>
      <c r="BF650" s="31">
        <f t="shared" si="24"/>
        <v>6</v>
      </c>
      <c r="BG650" s="32"/>
      <c r="BH650" s="22">
        <f>SUM(K650:BE650)+COUNTIF(K650:BE650,"x")</f>
        <v>6</v>
      </c>
      <c r="BI650" s="22">
        <f>SUM(K650:BE650)+COUNTIF(K650:BE650,"x")+COUNTIF(K650:BE650,"e")</f>
        <v>6</v>
      </c>
      <c r="BJ650" s="33"/>
    </row>
    <row r="651" spans="1:62" s="22" customFormat="1" ht="21.75" customHeight="1" thickBot="1">
      <c r="A651" s="25"/>
      <c r="B651" s="25"/>
      <c r="C651" s="25"/>
      <c r="D651" s="25"/>
      <c r="E651" s="25"/>
      <c r="F651" s="38"/>
      <c r="G651" s="165"/>
      <c r="H651" s="165"/>
      <c r="I651" s="36"/>
      <c r="J651" s="37"/>
      <c r="K651" s="28"/>
      <c r="L651" s="28"/>
      <c r="M651" s="28"/>
      <c r="N651" s="28"/>
      <c r="O651" s="29"/>
      <c r="P651" s="29"/>
      <c r="Q651" s="29"/>
      <c r="R651" s="29"/>
      <c r="S651" s="29"/>
      <c r="T651" s="29"/>
      <c r="U651" s="30"/>
      <c r="V651" s="30"/>
      <c r="W651" s="30"/>
      <c r="X651" s="30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30"/>
      <c r="AX651" s="30"/>
      <c r="AY651" s="30"/>
      <c r="AZ651" s="28"/>
      <c r="BA651" s="28"/>
      <c r="BB651" s="28"/>
      <c r="BC651" s="28"/>
      <c r="BD651" s="28"/>
      <c r="BE651" s="29"/>
      <c r="BF651" s="31"/>
      <c r="BG651" s="32"/>
      <c r="BH651" s="22">
        <f>SUM(K651:BE651)+COUNTIF(K651:BE651,"x")</f>
        <v>0</v>
      </c>
      <c r="BI651" s="22">
        <f>SUM(K651:BE651)+COUNTIF(K651:BE651,"x")+COUNTIF(K651:BE651,"e")</f>
        <v>0</v>
      </c>
      <c r="BJ651" s="33"/>
    </row>
    <row r="652" spans="1:62" s="22" customFormat="1" ht="21.75" customHeight="1" thickBot="1">
      <c r="A652" s="25"/>
      <c r="B652" s="25"/>
      <c r="C652" s="25"/>
      <c r="D652" s="25"/>
      <c r="E652" s="25"/>
      <c r="F652" s="164" t="s">
        <v>1680</v>
      </c>
      <c r="G652" s="164"/>
      <c r="H652" s="164"/>
      <c r="I652" s="39"/>
      <c r="J652" s="37"/>
      <c r="K652" s="28"/>
      <c r="L652" s="28"/>
      <c r="M652" s="28"/>
      <c r="N652" s="28"/>
      <c r="O652" s="29"/>
      <c r="P652" s="29"/>
      <c r="Q652" s="29"/>
      <c r="R652" s="29"/>
      <c r="S652" s="29"/>
      <c r="T652" s="29"/>
      <c r="U652" s="30"/>
      <c r="V652" s="30"/>
      <c r="W652" s="30"/>
      <c r="X652" s="30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30"/>
      <c r="AX652" s="30"/>
      <c r="AY652" s="30"/>
      <c r="AZ652" s="28"/>
      <c r="BA652" s="28"/>
      <c r="BB652" s="28"/>
      <c r="BC652" s="28"/>
      <c r="BD652" s="28"/>
      <c r="BE652" s="29"/>
      <c r="BF652" s="31"/>
      <c r="BG652" s="32"/>
      <c r="BH652" s="22">
        <f>SUM(K652:BE652)+COUNTIF(K652:BE652,"x")</f>
        <v>0</v>
      </c>
      <c r="BI652" s="22">
        <f>SUM(K652:BE652)+COUNTIF(K652:BE652,"x")+COUNTIF(K652:BE652,"e")</f>
        <v>0</v>
      </c>
      <c r="BJ652" s="33"/>
    </row>
    <row r="653" spans="1:62" s="22" customFormat="1" ht="21.75" customHeight="1" thickBot="1">
      <c r="A653" s="25"/>
      <c r="B653" s="25"/>
      <c r="C653" s="25" t="s">
        <v>64</v>
      </c>
      <c r="D653" s="25"/>
      <c r="E653" s="25" t="s">
        <v>64</v>
      </c>
      <c r="F653" s="34" t="s">
        <v>1681</v>
      </c>
      <c r="G653" s="34" t="s">
        <v>1682</v>
      </c>
      <c r="H653" s="35" t="s">
        <v>1683</v>
      </c>
      <c r="I653" s="36" t="s">
        <v>1684</v>
      </c>
      <c r="J653" s="37"/>
      <c r="K653" s="28"/>
      <c r="L653" s="28"/>
      <c r="M653" s="28"/>
      <c r="N653" s="28"/>
      <c r="O653" s="29"/>
      <c r="P653" s="29"/>
      <c r="Q653" s="29"/>
      <c r="R653" s="29"/>
      <c r="S653" s="29"/>
      <c r="T653" s="29"/>
      <c r="U653" s="30"/>
      <c r="V653" s="30"/>
      <c r="W653" s="30"/>
      <c r="X653" s="30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30">
        <v>1</v>
      </c>
      <c r="AX653" s="30">
        <v>1</v>
      </c>
      <c r="AY653" s="30"/>
      <c r="AZ653" s="28"/>
      <c r="BA653" s="28"/>
      <c r="BB653" s="28"/>
      <c r="BC653" s="28"/>
      <c r="BD653" s="28"/>
      <c r="BE653" s="29"/>
      <c r="BF653" s="31">
        <f>SUM(K653:BE653)+COUNTIF(K653:BE653,"x")+COUNTIF(K653:BE653,"e")+COUNTIF(K653:BE653,"t")</f>
        <v>2</v>
      </c>
      <c r="BG653" s="32"/>
      <c r="BH653" s="22">
        <f>SUM(K653:BE653)+COUNTIF(K653:BE653,"x")</f>
        <v>2</v>
      </c>
      <c r="BI653" s="22">
        <f>SUM(K653:BE653)+COUNTIF(K653:BE653,"x")+COUNTIF(K653:BE653,"e")</f>
        <v>2</v>
      </c>
      <c r="BJ653" s="33"/>
    </row>
    <row r="654" spans="1:62" s="22" customFormat="1" ht="21.75" customHeight="1" thickBot="1">
      <c r="A654" s="25"/>
      <c r="B654" s="25"/>
      <c r="C654" s="25"/>
      <c r="D654" s="25"/>
      <c r="E654" s="25"/>
      <c r="F654" s="38"/>
      <c r="G654" s="165"/>
      <c r="H654" s="165"/>
      <c r="I654" s="36"/>
      <c r="J654" s="37"/>
      <c r="K654" s="28"/>
      <c r="L654" s="28"/>
      <c r="M654" s="28"/>
      <c r="N654" s="28"/>
      <c r="O654" s="29"/>
      <c r="P654" s="29"/>
      <c r="Q654" s="29"/>
      <c r="R654" s="29"/>
      <c r="S654" s="29"/>
      <c r="T654" s="29"/>
      <c r="U654" s="30"/>
      <c r="V654" s="30"/>
      <c r="W654" s="30"/>
      <c r="X654" s="30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30"/>
      <c r="AX654" s="30"/>
      <c r="AY654" s="30"/>
      <c r="AZ654" s="28"/>
      <c r="BA654" s="28"/>
      <c r="BB654" s="28"/>
      <c r="BC654" s="28"/>
      <c r="BD654" s="28"/>
      <c r="BE654" s="29"/>
      <c r="BF654" s="31"/>
      <c r="BG654" s="32"/>
      <c r="BH654" s="22">
        <f>SUM(K654:BE654)+COUNTIF(K654:BE654,"x")</f>
        <v>0</v>
      </c>
      <c r="BI654" s="22">
        <f>SUM(K654:BE654)+COUNTIF(K654:BE654,"x")+COUNTIF(K654:BE654,"e")</f>
        <v>0</v>
      </c>
      <c r="BJ654" s="33"/>
    </row>
    <row r="655" spans="1:62" s="22" customFormat="1" ht="21.75" customHeight="1" thickBot="1">
      <c r="A655" s="25"/>
      <c r="B655" s="25"/>
      <c r="C655" s="25"/>
      <c r="D655" s="25"/>
      <c r="E655" s="25"/>
      <c r="F655" s="164" t="s">
        <v>1685</v>
      </c>
      <c r="G655" s="164"/>
      <c r="H655" s="164"/>
      <c r="I655" s="39"/>
      <c r="J655" s="37"/>
      <c r="K655" s="28"/>
      <c r="L655" s="28"/>
      <c r="M655" s="28"/>
      <c r="N655" s="28"/>
      <c r="O655" s="29"/>
      <c r="P655" s="29"/>
      <c r="Q655" s="29"/>
      <c r="R655" s="29"/>
      <c r="S655" s="29"/>
      <c r="T655" s="29"/>
      <c r="U655" s="30"/>
      <c r="V655" s="30"/>
      <c r="W655" s="30"/>
      <c r="X655" s="30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30"/>
      <c r="AX655" s="30"/>
      <c r="AY655" s="30"/>
      <c r="AZ655" s="28"/>
      <c r="BA655" s="28"/>
      <c r="BB655" s="28"/>
      <c r="BC655" s="28"/>
      <c r="BD655" s="28"/>
      <c r="BE655" s="29"/>
      <c r="BF655" s="31"/>
      <c r="BG655" s="32"/>
      <c r="BH655" s="22">
        <f>SUM(K655:BE655)+COUNTIF(K655:BE655,"x")</f>
        <v>0</v>
      </c>
      <c r="BI655" s="22">
        <f>SUM(K655:BE655)+COUNTIF(K655:BE655,"x")+COUNTIF(K655:BE655,"e")</f>
        <v>0</v>
      </c>
      <c r="BJ655" s="33"/>
    </row>
    <row r="656" spans="1:62" s="22" customFormat="1" ht="21.75" customHeight="1" thickBot="1">
      <c r="A656" s="25"/>
      <c r="B656" s="25"/>
      <c r="C656" s="25"/>
      <c r="D656" s="25"/>
      <c r="E656" s="25"/>
      <c r="F656" s="34" t="s">
        <v>1686</v>
      </c>
      <c r="G656" s="34" t="s">
        <v>1687</v>
      </c>
      <c r="H656" s="35" t="s">
        <v>1688</v>
      </c>
      <c r="I656" s="36"/>
      <c r="J656" s="37"/>
      <c r="K656" s="28"/>
      <c r="L656" s="28"/>
      <c r="M656" s="28"/>
      <c r="N656" s="28"/>
      <c r="O656" s="29"/>
      <c r="P656" s="29"/>
      <c r="Q656" s="29"/>
      <c r="R656" s="29"/>
      <c r="S656" s="29"/>
      <c r="T656" s="29"/>
      <c r="U656" s="30"/>
      <c r="V656" s="30"/>
      <c r="W656" s="30"/>
      <c r="X656" s="30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30"/>
      <c r="AX656" s="30"/>
      <c r="AY656" s="30"/>
      <c r="AZ656" s="28"/>
      <c r="BA656" s="28"/>
      <c r="BB656" s="28"/>
      <c r="BC656" s="28"/>
      <c r="BD656" s="28"/>
      <c r="BE656" s="29"/>
      <c r="BF656" s="31">
        <f aca="true" t="shared" si="25" ref="BF656:BF667">SUM(K656:BE656)+COUNTIF(K656:BE656,"x")+COUNTIF(K656:BE656,"e")+COUNTIF(K656:BE656,"t")</f>
        <v>0</v>
      </c>
      <c r="BG656" s="32"/>
      <c r="BH656" s="22">
        <f>SUM(K656:BE656)+COUNTIF(K656:BE656,"x")</f>
        <v>0</v>
      </c>
      <c r="BI656" s="22">
        <f>SUM(K656:BE656)+COUNTIF(K656:BE656,"x")+COUNTIF(K656:BE656,"e")</f>
        <v>0</v>
      </c>
      <c r="BJ656" s="33"/>
    </row>
    <row r="657" spans="1:62" s="22" customFormat="1" ht="21.75" customHeight="1" thickBot="1">
      <c r="A657" s="25"/>
      <c r="B657" s="25"/>
      <c r="C657" s="25"/>
      <c r="D657" s="25"/>
      <c r="E657" s="25"/>
      <c r="F657" s="34" t="s">
        <v>1689</v>
      </c>
      <c r="G657" s="34" t="s">
        <v>1690</v>
      </c>
      <c r="H657" s="35" t="s">
        <v>1691</v>
      </c>
      <c r="I657" s="36"/>
      <c r="J657" s="37"/>
      <c r="K657" s="28"/>
      <c r="L657" s="28"/>
      <c r="M657" s="28"/>
      <c r="N657" s="28"/>
      <c r="O657" s="29"/>
      <c r="P657" s="29"/>
      <c r="Q657" s="29"/>
      <c r="R657" s="29"/>
      <c r="S657" s="29"/>
      <c r="T657" s="29"/>
      <c r="U657" s="30"/>
      <c r="V657" s="30"/>
      <c r="W657" s="30"/>
      <c r="X657" s="30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30"/>
      <c r="AX657" s="30"/>
      <c r="AY657" s="30"/>
      <c r="AZ657" s="28"/>
      <c r="BA657" s="28"/>
      <c r="BB657" s="28"/>
      <c r="BC657" s="28"/>
      <c r="BD657" s="28"/>
      <c r="BE657" s="29"/>
      <c r="BF657" s="31">
        <f t="shared" si="25"/>
        <v>0</v>
      </c>
      <c r="BG657" s="32"/>
      <c r="BH657" s="22">
        <f>SUM(K657:BE657)+COUNTIF(K657:BE657,"x")</f>
        <v>0</v>
      </c>
      <c r="BI657" s="22">
        <f>SUM(K657:BE657)+COUNTIF(K657:BE657,"x")+COUNTIF(K657:BE657,"e")</f>
        <v>0</v>
      </c>
      <c r="BJ657" s="33"/>
    </row>
    <row r="658" spans="1:62" s="22" customFormat="1" ht="21.75" customHeight="1" thickBot="1">
      <c r="A658" s="25"/>
      <c r="B658" s="25"/>
      <c r="C658" s="25"/>
      <c r="D658" s="25"/>
      <c r="E658" s="25"/>
      <c r="F658" s="34" t="s">
        <v>1692</v>
      </c>
      <c r="G658" s="34" t="s">
        <v>1693</v>
      </c>
      <c r="H658" s="35" t="s">
        <v>1694</v>
      </c>
      <c r="I658" s="36"/>
      <c r="J658" s="37"/>
      <c r="K658" s="28"/>
      <c r="L658" s="28"/>
      <c r="M658" s="28"/>
      <c r="N658" s="28"/>
      <c r="O658" s="29"/>
      <c r="P658" s="29"/>
      <c r="Q658" s="29"/>
      <c r="R658" s="29"/>
      <c r="S658" s="29"/>
      <c r="T658" s="29"/>
      <c r="U658" s="30"/>
      <c r="V658" s="30"/>
      <c r="W658" s="30"/>
      <c r="X658" s="30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30"/>
      <c r="AX658" s="30"/>
      <c r="AY658" s="30"/>
      <c r="AZ658" s="28"/>
      <c r="BA658" s="28"/>
      <c r="BB658" s="28"/>
      <c r="BC658" s="28"/>
      <c r="BD658" s="28"/>
      <c r="BE658" s="29"/>
      <c r="BF658" s="31">
        <f t="shared" si="25"/>
        <v>0</v>
      </c>
      <c r="BG658" s="32"/>
      <c r="BH658" s="22">
        <f>SUM(K658:BE658)+COUNTIF(K658:BE658,"x")</f>
        <v>0</v>
      </c>
      <c r="BI658" s="22">
        <f>SUM(K658:BE658)+COUNTIF(K658:BE658,"x")+COUNTIF(K658:BE658,"e")</f>
        <v>0</v>
      </c>
      <c r="BJ658" s="33"/>
    </row>
    <row r="659" spans="1:62" s="22" customFormat="1" ht="21.75" customHeight="1" thickBot="1">
      <c r="A659" s="25"/>
      <c r="B659" s="25"/>
      <c r="C659" s="25"/>
      <c r="D659" s="25"/>
      <c r="E659" s="25" t="s">
        <v>64</v>
      </c>
      <c r="F659" s="34" t="s">
        <v>1695</v>
      </c>
      <c r="G659" s="34" t="s">
        <v>1696</v>
      </c>
      <c r="H659" s="35" t="s">
        <v>1697</v>
      </c>
      <c r="I659" s="36"/>
      <c r="J659" s="37"/>
      <c r="K659" s="28"/>
      <c r="L659" s="28"/>
      <c r="M659" s="28"/>
      <c r="N659" s="28"/>
      <c r="O659" s="29"/>
      <c r="P659" s="29"/>
      <c r="Q659" s="29"/>
      <c r="R659" s="29"/>
      <c r="S659" s="29"/>
      <c r="T659" s="29"/>
      <c r="U659" s="30"/>
      <c r="V659" s="30"/>
      <c r="W659" s="30"/>
      <c r="X659" s="30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30"/>
      <c r="AX659" s="30"/>
      <c r="AY659" s="30"/>
      <c r="AZ659" s="28"/>
      <c r="BA659" s="28"/>
      <c r="BB659" s="28"/>
      <c r="BC659" s="28"/>
      <c r="BD659" s="28"/>
      <c r="BE659" s="29"/>
      <c r="BF659" s="31">
        <f t="shared" si="25"/>
        <v>0</v>
      </c>
      <c r="BG659" s="32"/>
      <c r="BH659" s="22">
        <f>SUM(K659:BE659)+COUNTIF(K659:BE659,"x")</f>
        <v>0</v>
      </c>
      <c r="BI659" s="22">
        <f>SUM(K659:BE659)+COUNTIF(K659:BE659,"x")+COUNTIF(K659:BE659,"e")</f>
        <v>0</v>
      </c>
      <c r="BJ659" s="33"/>
    </row>
    <row r="660" spans="1:62" s="22" customFormat="1" ht="21.75" customHeight="1" thickBot="1">
      <c r="A660" s="25"/>
      <c r="B660" s="25"/>
      <c r="C660" s="25"/>
      <c r="D660" s="25"/>
      <c r="E660" s="25"/>
      <c r="F660" s="34" t="s">
        <v>1698</v>
      </c>
      <c r="G660" s="34" t="s">
        <v>1699</v>
      </c>
      <c r="H660" s="35" t="s">
        <v>1700</v>
      </c>
      <c r="I660" s="36"/>
      <c r="J660" s="37"/>
      <c r="K660" s="28"/>
      <c r="L660" s="28"/>
      <c r="M660" s="28"/>
      <c r="N660" s="28"/>
      <c r="O660" s="29"/>
      <c r="P660" s="29"/>
      <c r="Q660" s="29"/>
      <c r="R660" s="29"/>
      <c r="S660" s="29"/>
      <c r="T660" s="29"/>
      <c r="U660" s="30"/>
      <c r="V660" s="30"/>
      <c r="W660" s="30"/>
      <c r="X660" s="30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30"/>
      <c r="AX660" s="30"/>
      <c r="AY660" s="30"/>
      <c r="AZ660" s="28"/>
      <c r="BA660" s="28"/>
      <c r="BB660" s="28"/>
      <c r="BC660" s="28"/>
      <c r="BD660" s="28"/>
      <c r="BE660" s="29"/>
      <c r="BF660" s="31">
        <f t="shared" si="25"/>
        <v>0</v>
      </c>
      <c r="BG660" s="32"/>
      <c r="BH660" s="22">
        <f>SUM(K660:BE660)+COUNTIF(K660:BE660,"x")</f>
        <v>0</v>
      </c>
      <c r="BI660" s="22">
        <f>SUM(K660:BE660)+COUNTIF(K660:BE660,"x")+COUNTIF(K660:BE660,"e")</f>
        <v>0</v>
      </c>
      <c r="BJ660" s="33"/>
    </row>
    <row r="661" spans="1:62" s="22" customFormat="1" ht="21.75" customHeight="1" thickBot="1">
      <c r="A661" s="25"/>
      <c r="B661" s="25"/>
      <c r="C661" s="25"/>
      <c r="D661" s="25"/>
      <c r="E661" s="25"/>
      <c r="F661" s="34" t="s">
        <v>1701</v>
      </c>
      <c r="G661" s="34" t="s">
        <v>1702</v>
      </c>
      <c r="H661" s="35" t="s">
        <v>1703</v>
      </c>
      <c r="I661" s="36"/>
      <c r="J661" s="37"/>
      <c r="K661" s="28"/>
      <c r="L661" s="28"/>
      <c r="M661" s="28"/>
      <c r="N661" s="28"/>
      <c r="O661" s="29"/>
      <c r="P661" s="29"/>
      <c r="Q661" s="29"/>
      <c r="R661" s="29"/>
      <c r="S661" s="29"/>
      <c r="T661" s="29"/>
      <c r="U661" s="30"/>
      <c r="V661" s="30"/>
      <c r="W661" s="30"/>
      <c r="X661" s="30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30"/>
      <c r="AX661" s="30"/>
      <c r="AY661" s="30"/>
      <c r="AZ661" s="28"/>
      <c r="BA661" s="28"/>
      <c r="BB661" s="28"/>
      <c r="BC661" s="28"/>
      <c r="BD661" s="28"/>
      <c r="BE661" s="29"/>
      <c r="BF661" s="31">
        <f t="shared" si="25"/>
        <v>0</v>
      </c>
      <c r="BG661" s="32"/>
      <c r="BH661" s="22">
        <f>SUM(K661:BE661)+COUNTIF(K661:BE661,"x")</f>
        <v>0</v>
      </c>
      <c r="BI661" s="22">
        <f>SUM(K661:BE661)+COUNTIF(K661:BE661,"x")+COUNTIF(K661:BE661,"e")</f>
        <v>0</v>
      </c>
      <c r="BJ661" s="33"/>
    </row>
    <row r="662" spans="1:62" s="22" customFormat="1" ht="21.75" customHeight="1" thickBot="1">
      <c r="A662" s="25"/>
      <c r="B662" s="25"/>
      <c r="C662" s="25"/>
      <c r="D662" s="25"/>
      <c r="E662" s="25"/>
      <c r="F662" s="34" t="s">
        <v>1704</v>
      </c>
      <c r="G662" s="34" t="s">
        <v>1705</v>
      </c>
      <c r="H662" s="35" t="s">
        <v>1706</v>
      </c>
      <c r="I662" s="36"/>
      <c r="J662" s="37" t="s">
        <v>128</v>
      </c>
      <c r="K662" s="28"/>
      <c r="L662" s="28"/>
      <c r="M662" s="28"/>
      <c r="N662" s="28"/>
      <c r="O662" s="29"/>
      <c r="P662" s="29"/>
      <c r="Q662" s="29"/>
      <c r="R662" s="29"/>
      <c r="S662" s="29"/>
      <c r="T662" s="29"/>
      <c r="U662" s="30"/>
      <c r="V662" s="30"/>
      <c r="W662" s="30"/>
      <c r="X662" s="30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30"/>
      <c r="AX662" s="30"/>
      <c r="AY662" s="30"/>
      <c r="AZ662" s="28"/>
      <c r="BA662" s="28"/>
      <c r="BB662" s="28"/>
      <c r="BC662" s="28"/>
      <c r="BD662" s="28"/>
      <c r="BE662" s="29"/>
      <c r="BF662" s="31">
        <f t="shared" si="25"/>
        <v>0</v>
      </c>
      <c r="BG662" s="32"/>
      <c r="BH662" s="22">
        <f>SUM(K662:BE662)+COUNTIF(K662:BE662,"x")</f>
        <v>0</v>
      </c>
      <c r="BI662" s="22">
        <f>SUM(K662:BE662)+COUNTIF(K662:BE662,"x")+COUNTIF(K662:BE662,"e")</f>
        <v>0</v>
      </c>
      <c r="BJ662" s="33"/>
    </row>
    <row r="663" spans="1:62" s="22" customFormat="1" ht="21.75" customHeight="1" thickBot="1">
      <c r="A663" s="25"/>
      <c r="B663" s="25"/>
      <c r="C663" s="25"/>
      <c r="D663" s="25"/>
      <c r="E663" s="25"/>
      <c r="F663" s="34" t="s">
        <v>1707</v>
      </c>
      <c r="G663" s="34" t="s">
        <v>1708</v>
      </c>
      <c r="H663" s="35" t="s">
        <v>1709</v>
      </c>
      <c r="I663" s="36"/>
      <c r="J663" s="37"/>
      <c r="K663" s="28"/>
      <c r="L663" s="28"/>
      <c r="M663" s="28"/>
      <c r="N663" s="28"/>
      <c r="O663" s="29"/>
      <c r="P663" s="29"/>
      <c r="Q663" s="29"/>
      <c r="R663" s="29"/>
      <c r="S663" s="29"/>
      <c r="T663" s="29"/>
      <c r="U663" s="30"/>
      <c r="V663" s="30"/>
      <c r="W663" s="30"/>
      <c r="X663" s="30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30"/>
      <c r="AX663" s="30"/>
      <c r="AY663" s="30"/>
      <c r="AZ663" s="28"/>
      <c r="BA663" s="28"/>
      <c r="BB663" s="28"/>
      <c r="BC663" s="28"/>
      <c r="BD663" s="28"/>
      <c r="BE663" s="29"/>
      <c r="BF663" s="31">
        <f t="shared" si="25"/>
        <v>0</v>
      </c>
      <c r="BG663" s="32"/>
      <c r="BH663" s="22">
        <f>SUM(K663:BE663)+COUNTIF(K663:BE663,"x")</f>
        <v>0</v>
      </c>
      <c r="BI663" s="22">
        <f>SUM(K663:BE663)+COUNTIF(K663:BE663,"x")+COUNTIF(K663:BE663,"e")</f>
        <v>0</v>
      </c>
      <c r="BJ663" s="33"/>
    </row>
    <row r="664" spans="1:62" s="22" customFormat="1" ht="21.75" customHeight="1" thickBot="1">
      <c r="A664" s="25"/>
      <c r="B664" s="25"/>
      <c r="C664" s="25"/>
      <c r="D664" s="25"/>
      <c r="E664" s="25"/>
      <c r="F664" s="34" t="s">
        <v>1710</v>
      </c>
      <c r="G664" s="34" t="s">
        <v>1711</v>
      </c>
      <c r="H664" s="35" t="s">
        <v>1712</v>
      </c>
      <c r="I664" s="36"/>
      <c r="J664" s="37"/>
      <c r="K664" s="28"/>
      <c r="L664" s="28"/>
      <c r="M664" s="28"/>
      <c r="N664" s="28"/>
      <c r="O664" s="29"/>
      <c r="P664" s="29"/>
      <c r="Q664" s="29"/>
      <c r="R664" s="29"/>
      <c r="S664" s="29"/>
      <c r="T664" s="29"/>
      <c r="U664" s="30"/>
      <c r="V664" s="30"/>
      <c r="W664" s="30"/>
      <c r="X664" s="30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30"/>
      <c r="AX664" s="30">
        <v>5</v>
      </c>
      <c r="AY664" s="30"/>
      <c r="AZ664" s="28"/>
      <c r="BA664" s="28"/>
      <c r="BB664" s="28"/>
      <c r="BC664" s="28"/>
      <c r="BD664" s="28"/>
      <c r="BE664" s="29"/>
      <c r="BF664" s="31">
        <f t="shared" si="25"/>
        <v>5</v>
      </c>
      <c r="BG664" s="32"/>
      <c r="BH664" s="22">
        <f>SUM(K664:BE664)+COUNTIF(K664:BE664,"x")</f>
        <v>5</v>
      </c>
      <c r="BI664" s="22">
        <f>SUM(K664:BE664)+COUNTIF(K664:BE664,"x")+COUNTIF(K664:BE664,"e")</f>
        <v>5</v>
      </c>
      <c r="BJ664" s="33"/>
    </row>
    <row r="665" spans="1:62" s="22" customFormat="1" ht="21.75" customHeight="1" thickBot="1">
      <c r="A665" s="25"/>
      <c r="B665" s="25"/>
      <c r="C665" s="25"/>
      <c r="D665" s="25"/>
      <c r="E665" s="25"/>
      <c r="F665" s="34" t="s">
        <v>1713</v>
      </c>
      <c r="G665" s="34" t="s">
        <v>1714</v>
      </c>
      <c r="H665" s="35" t="s">
        <v>1715</v>
      </c>
      <c r="I665" s="36"/>
      <c r="J665" s="37"/>
      <c r="K665" s="28"/>
      <c r="L665" s="28"/>
      <c r="M665" s="28"/>
      <c r="N665" s="28"/>
      <c r="O665" s="29"/>
      <c r="P665" s="29"/>
      <c r="Q665" s="29"/>
      <c r="R665" s="29"/>
      <c r="S665" s="29"/>
      <c r="T665" s="29"/>
      <c r="U665" s="30"/>
      <c r="V665" s="30"/>
      <c r="W665" s="30"/>
      <c r="X665" s="30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30"/>
      <c r="AX665" s="30">
        <v>2</v>
      </c>
      <c r="AY665" s="30"/>
      <c r="AZ665" s="28"/>
      <c r="BA665" s="28"/>
      <c r="BB665" s="28"/>
      <c r="BC665" s="28"/>
      <c r="BD665" s="28"/>
      <c r="BE665" s="29"/>
      <c r="BF665" s="31">
        <f t="shared" si="25"/>
        <v>2</v>
      </c>
      <c r="BG665" s="32"/>
      <c r="BH665" s="22">
        <f>SUM(K665:BE665)+COUNTIF(K665:BE665,"x")</f>
        <v>2</v>
      </c>
      <c r="BI665" s="22">
        <f>SUM(K665:BE665)+COUNTIF(K665:BE665,"x")+COUNTIF(K665:BE665,"e")</f>
        <v>2</v>
      </c>
      <c r="BJ665" s="33"/>
    </row>
    <row r="666" spans="1:62" s="22" customFormat="1" ht="21.75" customHeight="1" thickBot="1">
      <c r="A666" s="25"/>
      <c r="B666" s="25"/>
      <c r="C666" s="25"/>
      <c r="D666" s="25"/>
      <c r="E666" s="25"/>
      <c r="F666" s="34" t="s">
        <v>1716</v>
      </c>
      <c r="G666" s="34" t="s">
        <v>1717</v>
      </c>
      <c r="H666" s="35" t="s">
        <v>1718</v>
      </c>
      <c r="I666" s="36"/>
      <c r="J666" s="37"/>
      <c r="K666" s="28"/>
      <c r="L666" s="28"/>
      <c r="M666" s="28"/>
      <c r="N666" s="28"/>
      <c r="O666" s="29"/>
      <c r="P666" s="29"/>
      <c r="Q666" s="29"/>
      <c r="R666" s="29"/>
      <c r="S666" s="29"/>
      <c r="T666" s="29"/>
      <c r="U666" s="30"/>
      <c r="V666" s="30"/>
      <c r="W666" s="30"/>
      <c r="X666" s="30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30"/>
      <c r="AX666" s="30"/>
      <c r="AY666" s="30"/>
      <c r="AZ666" s="28"/>
      <c r="BA666" s="28"/>
      <c r="BB666" s="28"/>
      <c r="BC666" s="28"/>
      <c r="BD666" s="28"/>
      <c r="BE666" s="29"/>
      <c r="BF666" s="31">
        <f t="shared" si="25"/>
        <v>0</v>
      </c>
      <c r="BG666" s="32"/>
      <c r="BH666" s="22">
        <f>SUM(K666:BE666)+COUNTIF(K666:BE666,"x")</f>
        <v>0</v>
      </c>
      <c r="BI666" s="22">
        <f>SUM(K666:BE666)+COUNTIF(K666:BE666,"x")+COUNTIF(K666:BE666,"e")</f>
        <v>0</v>
      </c>
      <c r="BJ666" s="33"/>
    </row>
    <row r="667" spans="1:62" s="22" customFormat="1" ht="21.75" customHeight="1" thickBot="1">
      <c r="A667" s="25" t="s">
        <v>64</v>
      </c>
      <c r="B667" s="25" t="s">
        <v>64</v>
      </c>
      <c r="C667" s="25" t="s">
        <v>64</v>
      </c>
      <c r="D667" s="25" t="s">
        <v>64</v>
      </c>
      <c r="E667" s="25" t="s">
        <v>64</v>
      </c>
      <c r="F667" s="34" t="s">
        <v>1719</v>
      </c>
      <c r="G667" s="34" t="s">
        <v>1720</v>
      </c>
      <c r="H667" s="35" t="s">
        <v>1721</v>
      </c>
      <c r="I667" s="36"/>
      <c r="J667" s="37"/>
      <c r="K667" s="28">
        <v>5</v>
      </c>
      <c r="L667" s="28"/>
      <c r="M667" s="28">
        <v>2</v>
      </c>
      <c r="N667" s="28">
        <v>10</v>
      </c>
      <c r="O667" s="29">
        <v>7</v>
      </c>
      <c r="P667" s="29">
        <v>15</v>
      </c>
      <c r="Q667" s="29">
        <v>20</v>
      </c>
      <c r="R667" s="29"/>
      <c r="S667" s="29"/>
      <c r="T667" s="29">
        <v>5</v>
      </c>
      <c r="U667" s="30"/>
      <c r="V667" s="30" t="s">
        <v>354</v>
      </c>
      <c r="W667" s="30"/>
      <c r="X667" s="30"/>
      <c r="Y667" s="28">
        <v>4</v>
      </c>
      <c r="Z667" s="28"/>
      <c r="AA667" s="28">
        <v>3</v>
      </c>
      <c r="AB667" s="28"/>
      <c r="AC667" s="28"/>
      <c r="AD667" s="28"/>
      <c r="AE667" s="28"/>
      <c r="AF667" s="28">
        <v>2</v>
      </c>
      <c r="AG667" s="28"/>
      <c r="AH667" s="28"/>
      <c r="AI667" s="28"/>
      <c r="AJ667" s="28"/>
      <c r="AK667" s="29">
        <v>5</v>
      </c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30">
        <v>10</v>
      </c>
      <c r="AX667" s="30">
        <v>20</v>
      </c>
      <c r="AY667" s="30">
        <v>1</v>
      </c>
      <c r="AZ667" s="28"/>
      <c r="BA667" s="28"/>
      <c r="BB667" s="28"/>
      <c r="BC667" s="28">
        <v>5</v>
      </c>
      <c r="BD667" s="28"/>
      <c r="BE667" s="29"/>
      <c r="BF667" s="31">
        <f t="shared" si="25"/>
        <v>115</v>
      </c>
      <c r="BG667" s="32"/>
      <c r="BH667" s="22">
        <f>SUM(K667:BE667)+COUNTIF(K667:BE667,"x")</f>
        <v>114</v>
      </c>
      <c r="BI667" s="22">
        <f>SUM(K667:BE667)+COUNTIF(K667:BE667,"x")+COUNTIF(K667:BE667,"e")</f>
        <v>115</v>
      </c>
      <c r="BJ667" s="33"/>
    </row>
    <row r="668" spans="1:62" s="22" customFormat="1" ht="21.75" customHeight="1" thickBot="1">
      <c r="A668" s="25"/>
      <c r="B668" s="25"/>
      <c r="C668" s="25"/>
      <c r="D668" s="25"/>
      <c r="E668" s="25"/>
      <c r="F668" s="38"/>
      <c r="G668" s="165"/>
      <c r="H668" s="165"/>
      <c r="I668" s="36"/>
      <c r="J668" s="37"/>
      <c r="K668" s="28"/>
      <c r="L668" s="28"/>
      <c r="M668" s="28"/>
      <c r="N668" s="28"/>
      <c r="O668" s="29"/>
      <c r="P668" s="29"/>
      <c r="Q668" s="29"/>
      <c r="R668" s="29"/>
      <c r="S668" s="29"/>
      <c r="T668" s="29"/>
      <c r="U668" s="30"/>
      <c r="V668" s="30"/>
      <c r="W668" s="30"/>
      <c r="X668" s="30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30"/>
      <c r="AX668" s="30"/>
      <c r="AY668" s="30"/>
      <c r="AZ668" s="28"/>
      <c r="BA668" s="28"/>
      <c r="BB668" s="28"/>
      <c r="BC668" s="28"/>
      <c r="BD668" s="28"/>
      <c r="BE668" s="29"/>
      <c r="BF668" s="31"/>
      <c r="BG668" s="32"/>
      <c r="BH668" s="22">
        <f>SUM(K668:BE668)+COUNTIF(K668:BE668,"x")</f>
        <v>0</v>
      </c>
      <c r="BI668" s="22">
        <f>SUM(K668:BE668)+COUNTIF(K668:BE668,"x")+COUNTIF(K668:BE668,"e")</f>
        <v>0</v>
      </c>
      <c r="BJ668" s="33"/>
    </row>
    <row r="669" spans="1:62" s="22" customFormat="1" ht="21.75" customHeight="1" thickBot="1">
      <c r="A669" s="25"/>
      <c r="B669" s="25"/>
      <c r="C669" s="25"/>
      <c r="D669" s="25"/>
      <c r="E669" s="25"/>
      <c r="F669" s="164" t="s">
        <v>1722</v>
      </c>
      <c r="G669" s="164"/>
      <c r="H669" s="164"/>
      <c r="I669" s="39"/>
      <c r="J669" s="37"/>
      <c r="K669" s="28"/>
      <c r="L669" s="28"/>
      <c r="M669" s="28"/>
      <c r="N669" s="28"/>
      <c r="O669" s="29"/>
      <c r="P669" s="29"/>
      <c r="Q669" s="29"/>
      <c r="R669" s="29"/>
      <c r="S669" s="29"/>
      <c r="T669" s="29"/>
      <c r="U669" s="30"/>
      <c r="V669" s="30"/>
      <c r="W669" s="30"/>
      <c r="X669" s="30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30"/>
      <c r="AX669" s="30"/>
      <c r="AY669" s="30"/>
      <c r="AZ669" s="28"/>
      <c r="BA669" s="28"/>
      <c r="BB669" s="28"/>
      <c r="BC669" s="28"/>
      <c r="BD669" s="28"/>
      <c r="BE669" s="29"/>
      <c r="BF669" s="31"/>
      <c r="BG669" s="32"/>
      <c r="BH669" s="22">
        <f>SUM(K669:BE669)+COUNTIF(K669:BE669,"x")</f>
        <v>0</v>
      </c>
      <c r="BI669" s="22">
        <f>SUM(K669:BE669)+COUNTIF(K669:BE669,"x")+COUNTIF(K669:BE669,"e")</f>
        <v>0</v>
      </c>
      <c r="BJ669" s="33"/>
    </row>
    <row r="670" spans="1:62" s="22" customFormat="1" ht="21.75" customHeight="1" thickBot="1">
      <c r="A670" s="25"/>
      <c r="B670" s="25"/>
      <c r="C670" s="25"/>
      <c r="D670" s="25"/>
      <c r="E670" s="25"/>
      <c r="F670" s="34" t="s">
        <v>1723</v>
      </c>
      <c r="G670" s="34" t="s">
        <v>1724</v>
      </c>
      <c r="H670" s="35" t="s">
        <v>1725</v>
      </c>
      <c r="I670" s="36"/>
      <c r="J670" s="37"/>
      <c r="K670" s="28"/>
      <c r="L670" s="28"/>
      <c r="M670" s="28"/>
      <c r="N670" s="28"/>
      <c r="O670" s="29"/>
      <c r="P670" s="29"/>
      <c r="Q670" s="29"/>
      <c r="R670" s="29"/>
      <c r="S670" s="29"/>
      <c r="T670" s="29"/>
      <c r="U670" s="30"/>
      <c r="V670" s="30"/>
      <c r="W670" s="30"/>
      <c r="X670" s="30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30"/>
      <c r="AX670" s="30"/>
      <c r="AY670" s="30"/>
      <c r="AZ670" s="28"/>
      <c r="BA670" s="28"/>
      <c r="BB670" s="28"/>
      <c r="BC670" s="28"/>
      <c r="BD670" s="28"/>
      <c r="BE670" s="29"/>
      <c r="BF670" s="31">
        <f>SUM(K670:BE670)+COUNTIF(K670:BE670,"x")+COUNTIF(K670:BE670,"e")+COUNTIF(K670:BE670,"t")</f>
        <v>0</v>
      </c>
      <c r="BG670" s="32"/>
      <c r="BH670" s="22">
        <f>SUM(K670:BE670)+COUNTIF(K670:BE670,"x")</f>
        <v>0</v>
      </c>
      <c r="BI670" s="22">
        <f>SUM(K670:BE670)+COUNTIF(K670:BE670,"x")+COUNTIF(K670:BE670,"e")</f>
        <v>0</v>
      </c>
      <c r="BJ670" s="33"/>
    </row>
    <row r="671" spans="1:62" s="22" customFormat="1" ht="21.75" customHeight="1" thickBot="1">
      <c r="A671" s="25"/>
      <c r="B671" s="25"/>
      <c r="C671" s="25" t="s">
        <v>64</v>
      </c>
      <c r="D671" s="25" t="s">
        <v>64</v>
      </c>
      <c r="E671" s="25" t="s">
        <v>64</v>
      </c>
      <c r="F671" s="34" t="s">
        <v>1726</v>
      </c>
      <c r="G671" s="34" t="s">
        <v>1727</v>
      </c>
      <c r="H671" s="35" t="s">
        <v>1728</v>
      </c>
      <c r="I671" s="36"/>
      <c r="J671" s="37"/>
      <c r="K671" s="28">
        <v>2</v>
      </c>
      <c r="L671" s="28"/>
      <c r="M671" s="28"/>
      <c r="N671" s="28"/>
      <c r="O671" s="29"/>
      <c r="P671" s="29"/>
      <c r="Q671" s="29">
        <v>1</v>
      </c>
      <c r="R671" s="29"/>
      <c r="S671" s="29"/>
      <c r="T671" s="29"/>
      <c r="U671" s="30"/>
      <c r="V671" s="30"/>
      <c r="W671" s="30"/>
      <c r="X671" s="30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30"/>
      <c r="AX671" s="30"/>
      <c r="AY671" s="30"/>
      <c r="AZ671" s="28"/>
      <c r="BA671" s="28"/>
      <c r="BB671" s="28"/>
      <c r="BC671" s="28"/>
      <c r="BD671" s="28"/>
      <c r="BE671" s="29"/>
      <c r="BF671" s="31">
        <f>SUM(K671:BE671)+COUNTIF(K671:BE671,"x")+COUNTIF(K671:BE671,"e")+COUNTIF(K671:BE671,"t")</f>
        <v>3</v>
      </c>
      <c r="BG671" s="32"/>
      <c r="BH671" s="22">
        <f>SUM(K671:BE671)+COUNTIF(K671:BE671,"x")</f>
        <v>3</v>
      </c>
      <c r="BI671" s="22">
        <f>SUM(K671:BE671)+COUNTIF(K671:BE671,"x")+COUNTIF(K671:BE671,"e")</f>
        <v>3</v>
      </c>
      <c r="BJ671" s="33"/>
    </row>
    <row r="672" spans="1:62" s="22" customFormat="1" ht="21.75" customHeight="1" thickBot="1">
      <c r="A672" s="25"/>
      <c r="B672" s="25"/>
      <c r="C672" s="25"/>
      <c r="D672" s="25"/>
      <c r="E672" s="25"/>
      <c r="F672" s="34" t="s">
        <v>1729</v>
      </c>
      <c r="G672" s="34" t="s">
        <v>1730</v>
      </c>
      <c r="H672" s="35" t="s">
        <v>1731</v>
      </c>
      <c r="I672" s="40" t="s">
        <v>1732</v>
      </c>
      <c r="J672" s="37"/>
      <c r="K672" s="28"/>
      <c r="L672" s="28"/>
      <c r="M672" s="28"/>
      <c r="N672" s="28"/>
      <c r="O672" s="29"/>
      <c r="P672" s="29"/>
      <c r="Q672" s="29"/>
      <c r="R672" s="29"/>
      <c r="S672" s="29"/>
      <c r="T672" s="29"/>
      <c r="U672" s="30"/>
      <c r="V672" s="30"/>
      <c r="W672" s="30"/>
      <c r="X672" s="30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30"/>
      <c r="AX672" s="30"/>
      <c r="AY672" s="30"/>
      <c r="AZ672" s="28"/>
      <c r="BA672" s="28"/>
      <c r="BB672" s="28"/>
      <c r="BC672" s="28"/>
      <c r="BD672" s="28"/>
      <c r="BE672" s="29"/>
      <c r="BF672" s="31">
        <f>SUM(K672:BE672)+COUNTIF(K672:BE672,"x")+COUNTIF(K672:BE672,"e")+COUNTIF(K672:BE672,"t")</f>
        <v>0</v>
      </c>
      <c r="BG672" s="32"/>
      <c r="BH672" s="22">
        <f>SUM(K672:BE672)+COUNTIF(K672:BE672,"x")</f>
        <v>0</v>
      </c>
      <c r="BI672" s="22">
        <f>SUM(K672:BE672)+COUNTIF(K672:BE672,"x")+COUNTIF(K672:BE672,"e")</f>
        <v>0</v>
      </c>
      <c r="BJ672" s="33"/>
    </row>
    <row r="673" spans="1:62" s="22" customFormat="1" ht="21.75" customHeight="1" thickBot="1">
      <c r="A673" s="25"/>
      <c r="B673" s="25"/>
      <c r="C673" s="25"/>
      <c r="D673" s="25"/>
      <c r="E673" s="25"/>
      <c r="F673" s="34" t="s">
        <v>1733</v>
      </c>
      <c r="G673" s="34" t="s">
        <v>1734</v>
      </c>
      <c r="H673" s="35" t="s">
        <v>1735</v>
      </c>
      <c r="I673" s="36"/>
      <c r="J673" s="37"/>
      <c r="K673" s="28"/>
      <c r="L673" s="28"/>
      <c r="M673" s="28"/>
      <c r="N673" s="28"/>
      <c r="O673" s="29"/>
      <c r="P673" s="29"/>
      <c r="Q673" s="29"/>
      <c r="R673" s="29"/>
      <c r="S673" s="29"/>
      <c r="T673" s="29"/>
      <c r="U673" s="30"/>
      <c r="V673" s="30"/>
      <c r="W673" s="30"/>
      <c r="X673" s="30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30"/>
      <c r="AX673" s="30"/>
      <c r="AY673" s="30"/>
      <c r="AZ673" s="28"/>
      <c r="BA673" s="28"/>
      <c r="BB673" s="28"/>
      <c r="BC673" s="28"/>
      <c r="BD673" s="28"/>
      <c r="BE673" s="29"/>
      <c r="BF673" s="31">
        <f>SUM(K673:BE673)+COUNTIF(K673:BE673,"x")+COUNTIF(K673:BE673,"e")+COUNTIF(K673:BE673,"t")</f>
        <v>0</v>
      </c>
      <c r="BG673" s="32"/>
      <c r="BH673" s="22">
        <f>SUM(K673:BE673)+COUNTIF(K673:BE673,"x")</f>
        <v>0</v>
      </c>
      <c r="BI673" s="22">
        <f>SUM(K673:BE673)+COUNTIF(K673:BE673,"x")+COUNTIF(K673:BE673,"e")</f>
        <v>0</v>
      </c>
      <c r="BJ673" s="33"/>
    </row>
    <row r="674" spans="1:62" s="22" customFormat="1" ht="21.75" customHeight="1" thickBot="1">
      <c r="A674" s="25"/>
      <c r="B674" s="25"/>
      <c r="C674" s="25"/>
      <c r="D674" s="25"/>
      <c r="E674" s="25"/>
      <c r="F674" s="38"/>
      <c r="G674" s="165"/>
      <c r="H674" s="165"/>
      <c r="I674" s="36"/>
      <c r="J674" s="37"/>
      <c r="K674" s="28"/>
      <c r="L674" s="28"/>
      <c r="M674" s="28"/>
      <c r="N674" s="28"/>
      <c r="O674" s="29"/>
      <c r="P674" s="29"/>
      <c r="Q674" s="29"/>
      <c r="R674" s="29"/>
      <c r="S674" s="29"/>
      <c r="T674" s="29"/>
      <c r="U674" s="30"/>
      <c r="V674" s="30"/>
      <c r="W674" s="30"/>
      <c r="X674" s="30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30"/>
      <c r="AX674" s="30"/>
      <c r="AY674" s="30"/>
      <c r="AZ674" s="28"/>
      <c r="BA674" s="28"/>
      <c r="BB674" s="28"/>
      <c r="BC674" s="28"/>
      <c r="BD674" s="28"/>
      <c r="BE674" s="29"/>
      <c r="BF674" s="31"/>
      <c r="BG674" s="32"/>
      <c r="BH674" s="22">
        <f>SUM(K674:BE674)+COUNTIF(K674:BE674,"x")</f>
        <v>0</v>
      </c>
      <c r="BI674" s="22">
        <f>SUM(K674:BE674)+COUNTIF(K674:BE674,"x")+COUNTIF(K674:BE674,"e")</f>
        <v>0</v>
      </c>
      <c r="BJ674" s="33"/>
    </row>
    <row r="675" spans="1:62" s="22" customFormat="1" ht="21.75" customHeight="1" thickBot="1">
      <c r="A675" s="25"/>
      <c r="B675" s="25"/>
      <c r="C675" s="25"/>
      <c r="D675" s="25"/>
      <c r="E675" s="25"/>
      <c r="F675" s="164" t="s">
        <v>1736</v>
      </c>
      <c r="G675" s="164"/>
      <c r="H675" s="164"/>
      <c r="I675" s="39"/>
      <c r="J675" s="37"/>
      <c r="K675" s="28"/>
      <c r="L675" s="28"/>
      <c r="M675" s="28"/>
      <c r="N675" s="28"/>
      <c r="O675" s="29"/>
      <c r="P675" s="29"/>
      <c r="Q675" s="29"/>
      <c r="R675" s="29"/>
      <c r="S675" s="29"/>
      <c r="T675" s="29"/>
      <c r="U675" s="30"/>
      <c r="V675" s="30"/>
      <c r="W675" s="30"/>
      <c r="X675" s="30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30"/>
      <c r="AX675" s="30"/>
      <c r="AY675" s="30"/>
      <c r="AZ675" s="28"/>
      <c r="BA675" s="28"/>
      <c r="BB675" s="28"/>
      <c r="BC675" s="28"/>
      <c r="BD675" s="28"/>
      <c r="BE675" s="29"/>
      <c r="BF675" s="31"/>
      <c r="BG675" s="32"/>
      <c r="BH675" s="22">
        <f>SUM(K675:BE675)+COUNTIF(K675:BE675,"x")</f>
        <v>0</v>
      </c>
      <c r="BI675" s="22">
        <f>SUM(K675:BE675)+COUNTIF(K675:BE675,"x")+COUNTIF(K675:BE675,"e")</f>
        <v>0</v>
      </c>
      <c r="BJ675" s="33"/>
    </row>
    <row r="676" spans="1:62" s="22" customFormat="1" ht="21.75" customHeight="1" thickBot="1">
      <c r="A676" s="25"/>
      <c r="B676" s="25"/>
      <c r="C676" s="25"/>
      <c r="D676" s="25" t="s">
        <v>64</v>
      </c>
      <c r="E676" s="25" t="s">
        <v>64</v>
      </c>
      <c r="F676" s="34" t="s">
        <v>1737</v>
      </c>
      <c r="G676" s="34" t="s">
        <v>1738</v>
      </c>
      <c r="H676" s="35" t="s">
        <v>1739</v>
      </c>
      <c r="I676" s="36"/>
      <c r="J676" s="37"/>
      <c r="K676" s="28"/>
      <c r="L676" s="28"/>
      <c r="M676" s="28"/>
      <c r="N676" s="28">
        <v>1</v>
      </c>
      <c r="O676" s="29"/>
      <c r="P676" s="29"/>
      <c r="Q676" s="29"/>
      <c r="R676" s="29"/>
      <c r="S676" s="29"/>
      <c r="T676" s="29"/>
      <c r="U676" s="30"/>
      <c r="V676" s="30"/>
      <c r="W676" s="30"/>
      <c r="X676" s="30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30"/>
      <c r="AX676" s="30"/>
      <c r="AY676" s="30"/>
      <c r="AZ676" s="28"/>
      <c r="BA676" s="28"/>
      <c r="BB676" s="28"/>
      <c r="BC676" s="28"/>
      <c r="BD676" s="28"/>
      <c r="BE676" s="29"/>
      <c r="BF676" s="31">
        <f aca="true" t="shared" si="26" ref="BF676:BF681">SUM(K676:BE676)+COUNTIF(K676:BE676,"x")+COUNTIF(K676:BE676,"e")+COUNTIF(K676:BE676,"t")</f>
        <v>1</v>
      </c>
      <c r="BG676" s="32"/>
      <c r="BH676" s="22">
        <f>SUM(K676:BE676)+COUNTIF(K676:BE676,"x")</f>
        <v>1</v>
      </c>
      <c r="BI676" s="22">
        <f>SUM(K676:BE676)+COUNTIF(K676:BE676,"x")+COUNTIF(K676:BE676,"e")</f>
        <v>1</v>
      </c>
      <c r="BJ676" s="33"/>
    </row>
    <row r="677" spans="1:62" s="22" customFormat="1" ht="21.75" customHeight="1" thickBot="1">
      <c r="A677" s="25"/>
      <c r="B677" s="25"/>
      <c r="C677" s="25"/>
      <c r="D677" s="25" t="s">
        <v>64</v>
      </c>
      <c r="E677" s="25"/>
      <c r="F677" s="34" t="s">
        <v>1740</v>
      </c>
      <c r="G677" s="34" t="s">
        <v>1741</v>
      </c>
      <c r="H677" s="35" t="s">
        <v>1742</v>
      </c>
      <c r="I677" s="36"/>
      <c r="J677" s="37"/>
      <c r="K677" s="28"/>
      <c r="L677" s="28">
        <v>1</v>
      </c>
      <c r="M677" s="28"/>
      <c r="N677" s="28">
        <v>1</v>
      </c>
      <c r="O677" s="29">
        <v>1</v>
      </c>
      <c r="P677" s="29"/>
      <c r="Q677" s="29">
        <v>1</v>
      </c>
      <c r="R677" s="29"/>
      <c r="S677" s="29"/>
      <c r="T677" s="29"/>
      <c r="U677" s="30"/>
      <c r="V677" s="30"/>
      <c r="W677" s="30"/>
      <c r="X677" s="30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30"/>
      <c r="AX677" s="30"/>
      <c r="AY677" s="30"/>
      <c r="AZ677" s="28"/>
      <c r="BA677" s="28"/>
      <c r="BB677" s="28"/>
      <c r="BC677" s="28">
        <v>2</v>
      </c>
      <c r="BD677" s="28"/>
      <c r="BE677" s="29"/>
      <c r="BF677" s="31">
        <f t="shared" si="26"/>
        <v>6</v>
      </c>
      <c r="BG677" s="32"/>
      <c r="BH677" s="22">
        <f>SUM(K677:BE677)+COUNTIF(K677:BE677,"x")</f>
        <v>6</v>
      </c>
      <c r="BI677" s="22">
        <f>SUM(K677:BE677)+COUNTIF(K677:BE677,"x")+COUNTIF(K677:BE677,"e")</f>
        <v>6</v>
      </c>
      <c r="BJ677" s="33"/>
    </row>
    <row r="678" spans="1:62" s="22" customFormat="1" ht="21.75" customHeight="1" thickBot="1">
      <c r="A678" s="25"/>
      <c r="B678" s="25"/>
      <c r="C678" s="25"/>
      <c r="D678" s="25"/>
      <c r="E678" s="25"/>
      <c r="F678" s="34" t="s">
        <v>1743</v>
      </c>
      <c r="G678" s="34" t="s">
        <v>1744</v>
      </c>
      <c r="H678" s="35" t="s">
        <v>1745</v>
      </c>
      <c r="I678" s="36"/>
      <c r="J678" s="37"/>
      <c r="K678" s="28"/>
      <c r="L678" s="28"/>
      <c r="M678" s="28"/>
      <c r="N678" s="28"/>
      <c r="O678" s="29"/>
      <c r="P678" s="29"/>
      <c r="Q678" s="29"/>
      <c r="R678" s="29"/>
      <c r="S678" s="29"/>
      <c r="T678" s="29"/>
      <c r="U678" s="30"/>
      <c r="V678" s="30"/>
      <c r="W678" s="30"/>
      <c r="X678" s="30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30"/>
      <c r="AX678" s="30"/>
      <c r="AY678" s="30"/>
      <c r="AZ678" s="28"/>
      <c r="BA678" s="28"/>
      <c r="BB678" s="28"/>
      <c r="BC678" s="28"/>
      <c r="BD678" s="28"/>
      <c r="BE678" s="29"/>
      <c r="BF678" s="31">
        <f t="shared" si="26"/>
        <v>0</v>
      </c>
      <c r="BG678" s="32"/>
      <c r="BH678" s="22">
        <f>SUM(K678:BE678)+COUNTIF(K678:BE678,"x")</f>
        <v>0</v>
      </c>
      <c r="BI678" s="22">
        <f>SUM(K678:BE678)+COUNTIF(K678:BE678,"x")+COUNTIF(K678:BE678,"e")</f>
        <v>0</v>
      </c>
      <c r="BJ678" s="33"/>
    </row>
    <row r="679" spans="1:62" s="22" customFormat="1" ht="21.75" customHeight="1" thickBot="1">
      <c r="A679" s="25"/>
      <c r="B679" s="25"/>
      <c r="C679" s="25"/>
      <c r="D679" s="25"/>
      <c r="E679" s="25"/>
      <c r="F679" s="34" t="s">
        <v>1746</v>
      </c>
      <c r="G679" s="34" t="s">
        <v>1747</v>
      </c>
      <c r="H679" s="35" t="s">
        <v>1748</v>
      </c>
      <c r="I679" s="36"/>
      <c r="J679" s="37"/>
      <c r="K679" s="28">
        <v>1</v>
      </c>
      <c r="L679" s="28"/>
      <c r="M679" s="28"/>
      <c r="N679" s="28">
        <v>1</v>
      </c>
      <c r="O679" s="29"/>
      <c r="P679" s="29"/>
      <c r="Q679" s="29"/>
      <c r="R679" s="29"/>
      <c r="S679" s="29"/>
      <c r="T679" s="29"/>
      <c r="U679" s="30"/>
      <c r="V679" s="30"/>
      <c r="W679" s="30"/>
      <c r="X679" s="30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30"/>
      <c r="AX679" s="30"/>
      <c r="AY679" s="30"/>
      <c r="AZ679" s="28"/>
      <c r="BA679" s="28"/>
      <c r="BB679" s="28"/>
      <c r="BC679" s="28"/>
      <c r="BD679" s="28"/>
      <c r="BE679" s="29"/>
      <c r="BF679" s="31">
        <f t="shared" si="26"/>
        <v>2</v>
      </c>
      <c r="BG679" s="32"/>
      <c r="BH679" s="22">
        <f>SUM(K679:BE679)+COUNTIF(K679:BE679,"x")</f>
        <v>2</v>
      </c>
      <c r="BI679" s="22">
        <f>SUM(K679:BE679)+COUNTIF(K679:BE679,"x")+COUNTIF(K679:BE679,"e")</f>
        <v>2</v>
      </c>
      <c r="BJ679" s="33"/>
    </row>
    <row r="680" spans="1:62" s="22" customFormat="1" ht="21.75" customHeight="1" thickBot="1">
      <c r="A680" s="25"/>
      <c r="B680" s="25"/>
      <c r="C680" s="25"/>
      <c r="D680" s="25"/>
      <c r="E680" s="25"/>
      <c r="F680" s="34" t="s">
        <v>1749</v>
      </c>
      <c r="G680" s="34" t="s">
        <v>1750</v>
      </c>
      <c r="H680" s="35" t="s">
        <v>1751</v>
      </c>
      <c r="I680" s="36"/>
      <c r="J680" s="37" t="s">
        <v>78</v>
      </c>
      <c r="K680" s="28"/>
      <c r="L680" s="28"/>
      <c r="M680" s="28"/>
      <c r="N680" s="28"/>
      <c r="O680" s="29"/>
      <c r="P680" s="29"/>
      <c r="Q680" s="29"/>
      <c r="R680" s="29"/>
      <c r="S680" s="29"/>
      <c r="T680" s="29"/>
      <c r="U680" s="30"/>
      <c r="V680" s="30"/>
      <c r="W680" s="30"/>
      <c r="X680" s="30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30"/>
      <c r="AX680" s="30"/>
      <c r="AY680" s="30"/>
      <c r="AZ680" s="28"/>
      <c r="BA680" s="28"/>
      <c r="BB680" s="28"/>
      <c r="BC680" s="28"/>
      <c r="BD680" s="28"/>
      <c r="BE680" s="29"/>
      <c r="BF680" s="31">
        <f t="shared" si="26"/>
        <v>0</v>
      </c>
      <c r="BG680" s="32"/>
      <c r="BH680" s="22">
        <f>SUM(K680:BE680)+COUNTIF(K680:BE680,"x")</f>
        <v>0</v>
      </c>
      <c r="BI680" s="22">
        <f>SUM(K680:BE680)+COUNTIF(K680:BE680,"x")+COUNTIF(K680:BE680,"e")</f>
        <v>0</v>
      </c>
      <c r="BJ680" s="33"/>
    </row>
    <row r="681" spans="1:62" s="22" customFormat="1" ht="21.75" customHeight="1" thickBot="1">
      <c r="A681" s="25"/>
      <c r="B681" s="25"/>
      <c r="C681" s="25"/>
      <c r="D681" s="25"/>
      <c r="E681" s="25"/>
      <c r="F681" s="34" t="s">
        <v>1752</v>
      </c>
      <c r="G681" s="34" t="s">
        <v>1753</v>
      </c>
      <c r="H681" s="35" t="s">
        <v>1754</v>
      </c>
      <c r="I681" s="36"/>
      <c r="J681" s="37" t="s">
        <v>78</v>
      </c>
      <c r="K681" s="28"/>
      <c r="L681" s="28"/>
      <c r="M681" s="28"/>
      <c r="N681" s="28"/>
      <c r="O681" s="29"/>
      <c r="P681" s="29"/>
      <c r="Q681" s="29"/>
      <c r="R681" s="29"/>
      <c r="S681" s="29"/>
      <c r="T681" s="29"/>
      <c r="U681" s="30"/>
      <c r="V681" s="30"/>
      <c r="W681" s="30"/>
      <c r="X681" s="30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30"/>
      <c r="AX681" s="30"/>
      <c r="AY681" s="30"/>
      <c r="AZ681" s="28"/>
      <c r="BA681" s="28"/>
      <c r="BB681" s="28"/>
      <c r="BC681" s="28"/>
      <c r="BD681" s="28"/>
      <c r="BE681" s="29"/>
      <c r="BF681" s="31">
        <f t="shared" si="26"/>
        <v>0</v>
      </c>
      <c r="BG681" s="32"/>
      <c r="BH681" s="22">
        <f>SUM(K681:BE681)+COUNTIF(K681:BE681,"x")</f>
        <v>0</v>
      </c>
      <c r="BI681" s="22">
        <f>SUM(K681:BE681)+COUNTIF(K681:BE681,"x")+COUNTIF(K681:BE681,"e")</f>
        <v>0</v>
      </c>
      <c r="BJ681" s="33"/>
    </row>
    <row r="682" spans="1:62" s="22" customFormat="1" ht="21.75" customHeight="1" thickBot="1">
      <c r="A682" s="25"/>
      <c r="B682" s="25"/>
      <c r="C682" s="25"/>
      <c r="D682" s="25"/>
      <c r="E682" s="25"/>
      <c r="F682" s="38"/>
      <c r="G682" s="165"/>
      <c r="H682" s="165"/>
      <c r="I682" s="36"/>
      <c r="J682" s="37"/>
      <c r="K682" s="28"/>
      <c r="L682" s="28"/>
      <c r="M682" s="28"/>
      <c r="N682" s="28"/>
      <c r="O682" s="29"/>
      <c r="P682" s="29"/>
      <c r="Q682" s="29"/>
      <c r="R682" s="29"/>
      <c r="S682" s="29"/>
      <c r="T682" s="29"/>
      <c r="U682" s="30"/>
      <c r="V682" s="30"/>
      <c r="W682" s="30"/>
      <c r="X682" s="30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30"/>
      <c r="AX682" s="30"/>
      <c r="AY682" s="30"/>
      <c r="AZ682" s="28"/>
      <c r="BA682" s="28"/>
      <c r="BB682" s="28"/>
      <c r="BC682" s="28"/>
      <c r="BD682" s="28"/>
      <c r="BE682" s="29"/>
      <c r="BF682" s="31"/>
      <c r="BG682" s="32"/>
      <c r="BH682" s="22">
        <f>SUM(K682:BE682)+COUNTIF(K682:BE682,"x")</f>
        <v>0</v>
      </c>
      <c r="BI682" s="22">
        <f>SUM(K682:BE682)+COUNTIF(K682:BE682,"x")+COUNTIF(K682:BE682,"e")</f>
        <v>0</v>
      </c>
      <c r="BJ682" s="33"/>
    </row>
    <row r="683" spans="1:62" s="22" customFormat="1" ht="21.75" customHeight="1" thickBot="1">
      <c r="A683" s="25"/>
      <c r="B683" s="25"/>
      <c r="C683" s="25"/>
      <c r="D683" s="25"/>
      <c r="E683" s="25"/>
      <c r="F683" s="164" t="s">
        <v>1755</v>
      </c>
      <c r="G683" s="164"/>
      <c r="H683" s="164"/>
      <c r="I683" s="39"/>
      <c r="J683" s="37"/>
      <c r="K683" s="28"/>
      <c r="L683" s="28"/>
      <c r="M683" s="28"/>
      <c r="N683" s="28"/>
      <c r="O683" s="29"/>
      <c r="P683" s="29"/>
      <c r="Q683" s="29"/>
      <c r="R683" s="29"/>
      <c r="S683" s="29"/>
      <c r="T683" s="29"/>
      <c r="U683" s="30"/>
      <c r="V683" s="30"/>
      <c r="W683" s="30"/>
      <c r="X683" s="30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30"/>
      <c r="AX683" s="30"/>
      <c r="AY683" s="30"/>
      <c r="AZ683" s="28"/>
      <c r="BA683" s="28"/>
      <c r="BB683" s="28"/>
      <c r="BC683" s="28"/>
      <c r="BD683" s="28"/>
      <c r="BE683" s="29"/>
      <c r="BF683" s="31"/>
      <c r="BG683" s="32"/>
      <c r="BH683" s="22">
        <f>SUM(K683:BE683)+COUNTIF(K683:BE683,"x")</f>
        <v>0</v>
      </c>
      <c r="BI683" s="22">
        <f>SUM(K683:BE683)+COUNTIF(K683:BE683,"x")+COUNTIF(K683:BE683,"e")</f>
        <v>0</v>
      </c>
      <c r="BJ683" s="33"/>
    </row>
    <row r="684" spans="1:62" s="22" customFormat="1" ht="21.75" customHeight="1" thickBot="1">
      <c r="A684" s="25"/>
      <c r="B684" s="25"/>
      <c r="C684" s="25"/>
      <c r="D684" s="25" t="s">
        <v>64</v>
      </c>
      <c r="E684" s="25"/>
      <c r="F684" s="34" t="s">
        <v>1756</v>
      </c>
      <c r="G684" s="34" t="s">
        <v>1757</v>
      </c>
      <c r="H684" s="35" t="s">
        <v>1758</v>
      </c>
      <c r="I684" s="36"/>
      <c r="J684" s="37"/>
      <c r="K684" s="28"/>
      <c r="L684" s="28"/>
      <c r="M684" s="28"/>
      <c r="N684" s="28"/>
      <c r="O684" s="29"/>
      <c r="P684" s="29"/>
      <c r="Q684" s="29"/>
      <c r="R684" s="29"/>
      <c r="S684" s="29"/>
      <c r="T684" s="29"/>
      <c r="U684" s="30"/>
      <c r="V684" s="30"/>
      <c r="W684" s="30"/>
      <c r="X684" s="30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30"/>
      <c r="AX684" s="30"/>
      <c r="AY684" s="30"/>
      <c r="AZ684" s="28"/>
      <c r="BA684" s="28"/>
      <c r="BB684" s="28"/>
      <c r="BC684" s="28"/>
      <c r="BD684" s="28"/>
      <c r="BE684" s="29"/>
      <c r="BF684" s="31">
        <f aca="true" t="shared" si="27" ref="BF684:BF692">SUM(K684:BE684)+COUNTIF(K684:BE684,"x")+COUNTIF(K684:BE684,"e")+COUNTIF(K684:BE684,"t")</f>
        <v>0</v>
      </c>
      <c r="BG684" s="32"/>
      <c r="BH684" s="22">
        <f>SUM(K684:BE684)+COUNTIF(K684:BE684,"x")</f>
        <v>0</v>
      </c>
      <c r="BI684" s="22">
        <f>SUM(K684:BE684)+COUNTIF(K684:BE684,"x")+COUNTIF(K684:BE684,"e")</f>
        <v>0</v>
      </c>
      <c r="BJ684" s="33"/>
    </row>
    <row r="685" spans="1:62" s="22" customFormat="1" ht="21.75" customHeight="1" thickBot="1">
      <c r="A685" s="25"/>
      <c r="B685" s="25"/>
      <c r="C685" s="25"/>
      <c r="D685" s="25"/>
      <c r="E685" s="25"/>
      <c r="F685" s="34" t="s">
        <v>1759</v>
      </c>
      <c r="G685" s="34" t="s">
        <v>1760</v>
      </c>
      <c r="H685" s="35" t="s">
        <v>1761</v>
      </c>
      <c r="I685" s="36"/>
      <c r="J685" s="37"/>
      <c r="K685" s="28"/>
      <c r="L685" s="28"/>
      <c r="M685" s="28"/>
      <c r="N685" s="28"/>
      <c r="O685" s="29"/>
      <c r="P685" s="29"/>
      <c r="Q685" s="29"/>
      <c r="R685" s="29"/>
      <c r="S685" s="29"/>
      <c r="T685" s="29"/>
      <c r="U685" s="30"/>
      <c r="V685" s="30"/>
      <c r="W685" s="30"/>
      <c r="X685" s="30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30"/>
      <c r="AX685" s="30"/>
      <c r="AY685" s="30"/>
      <c r="AZ685" s="28"/>
      <c r="BA685" s="28"/>
      <c r="BB685" s="28"/>
      <c r="BC685" s="28"/>
      <c r="BD685" s="28"/>
      <c r="BE685" s="29"/>
      <c r="BF685" s="31">
        <f t="shared" si="27"/>
        <v>0</v>
      </c>
      <c r="BG685" s="32"/>
      <c r="BH685" s="22">
        <f>SUM(K685:BE685)+COUNTIF(K685:BE685,"x")</f>
        <v>0</v>
      </c>
      <c r="BI685" s="22">
        <f>SUM(K685:BE685)+COUNTIF(K685:BE685,"x")+COUNTIF(K685:BE685,"e")</f>
        <v>0</v>
      </c>
      <c r="BJ685" s="33"/>
    </row>
    <row r="686" spans="1:62" s="22" customFormat="1" ht="21.75" customHeight="1" thickBot="1">
      <c r="A686" s="25"/>
      <c r="B686" s="25"/>
      <c r="C686" s="25"/>
      <c r="D686" s="25"/>
      <c r="E686" s="25"/>
      <c r="F686" s="34" t="s">
        <v>1762</v>
      </c>
      <c r="G686" s="34" t="s">
        <v>1763</v>
      </c>
      <c r="H686" s="35" t="s">
        <v>1764</v>
      </c>
      <c r="I686" s="36"/>
      <c r="J686" s="37" t="s">
        <v>78</v>
      </c>
      <c r="K686" s="28"/>
      <c r="L686" s="28"/>
      <c r="M686" s="28"/>
      <c r="N686" s="28"/>
      <c r="O686" s="29"/>
      <c r="P686" s="29"/>
      <c r="Q686" s="29"/>
      <c r="R686" s="29"/>
      <c r="S686" s="29"/>
      <c r="T686" s="29"/>
      <c r="U686" s="30"/>
      <c r="V686" s="30"/>
      <c r="W686" s="30"/>
      <c r="X686" s="30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30"/>
      <c r="AX686" s="30"/>
      <c r="AY686" s="30"/>
      <c r="AZ686" s="28"/>
      <c r="BA686" s="28"/>
      <c r="BB686" s="28"/>
      <c r="BC686" s="28"/>
      <c r="BD686" s="28"/>
      <c r="BE686" s="29"/>
      <c r="BF686" s="31">
        <f t="shared" si="27"/>
        <v>0</v>
      </c>
      <c r="BG686" s="32"/>
      <c r="BH686" s="22">
        <f>SUM(K686:BE686)+COUNTIF(K686:BE686,"x")</f>
        <v>0</v>
      </c>
      <c r="BI686" s="22">
        <f>SUM(K686:BE686)+COUNTIF(K686:BE686,"x")+COUNTIF(K686:BE686,"e")</f>
        <v>0</v>
      </c>
      <c r="BJ686" s="33"/>
    </row>
    <row r="687" spans="1:62" s="22" customFormat="1" ht="21.75" customHeight="1" thickBot="1">
      <c r="A687" s="25"/>
      <c r="B687" s="25"/>
      <c r="C687" s="25"/>
      <c r="D687" s="25"/>
      <c r="E687" s="25"/>
      <c r="F687" s="34" t="s">
        <v>1765</v>
      </c>
      <c r="G687" s="34" t="s">
        <v>1766</v>
      </c>
      <c r="H687" s="35" t="s">
        <v>1767</v>
      </c>
      <c r="I687" s="36"/>
      <c r="J687" s="37"/>
      <c r="K687" s="28"/>
      <c r="L687" s="28"/>
      <c r="M687" s="28"/>
      <c r="N687" s="28">
        <v>1</v>
      </c>
      <c r="O687" s="29"/>
      <c r="P687" s="29"/>
      <c r="Q687" s="29"/>
      <c r="R687" s="29"/>
      <c r="S687" s="29"/>
      <c r="T687" s="29"/>
      <c r="U687" s="30"/>
      <c r="V687" s="30"/>
      <c r="W687" s="30"/>
      <c r="X687" s="30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30"/>
      <c r="AX687" s="30"/>
      <c r="AY687" s="30"/>
      <c r="AZ687" s="28"/>
      <c r="BA687" s="28"/>
      <c r="BB687" s="28"/>
      <c r="BC687" s="28"/>
      <c r="BD687" s="28"/>
      <c r="BE687" s="29"/>
      <c r="BF687" s="31">
        <f t="shared" si="27"/>
        <v>1</v>
      </c>
      <c r="BG687" s="32"/>
      <c r="BH687" s="22">
        <f>SUM(K687:BE687)+COUNTIF(K687:BE687,"x")</f>
        <v>1</v>
      </c>
      <c r="BI687" s="22">
        <f>SUM(K687:BE687)+COUNTIF(K687:BE687,"x")+COUNTIF(K687:BE687,"e")</f>
        <v>1</v>
      </c>
      <c r="BJ687" s="33"/>
    </row>
    <row r="688" spans="1:62" s="22" customFormat="1" ht="21.75" customHeight="1" thickBot="1">
      <c r="A688" s="25"/>
      <c r="B688" s="25"/>
      <c r="C688" s="25"/>
      <c r="D688" s="25"/>
      <c r="E688" s="25"/>
      <c r="F688" s="34" t="s">
        <v>1768</v>
      </c>
      <c r="G688" s="34" t="s">
        <v>1769</v>
      </c>
      <c r="H688" s="35" t="s">
        <v>1770</v>
      </c>
      <c r="I688" s="36"/>
      <c r="J688" s="37"/>
      <c r="K688" s="28"/>
      <c r="L688" s="28"/>
      <c r="M688" s="28"/>
      <c r="N688" s="28"/>
      <c r="O688" s="29"/>
      <c r="P688" s="29"/>
      <c r="Q688" s="29"/>
      <c r="R688" s="29"/>
      <c r="S688" s="29"/>
      <c r="T688" s="29"/>
      <c r="U688" s="30"/>
      <c r="V688" s="30"/>
      <c r="W688" s="30"/>
      <c r="X688" s="30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30"/>
      <c r="AX688" s="30"/>
      <c r="AY688" s="30"/>
      <c r="AZ688" s="28"/>
      <c r="BA688" s="28"/>
      <c r="BB688" s="28"/>
      <c r="BC688" s="28"/>
      <c r="BD688" s="28"/>
      <c r="BE688" s="29"/>
      <c r="BF688" s="31">
        <f t="shared" si="27"/>
        <v>0</v>
      </c>
      <c r="BG688" s="32"/>
      <c r="BH688" s="22">
        <f>SUM(K688:BE688)+COUNTIF(K688:BE688,"x")</f>
        <v>0</v>
      </c>
      <c r="BI688" s="22">
        <f>SUM(K688:BE688)+COUNTIF(K688:BE688,"x")+COUNTIF(K688:BE688,"e")</f>
        <v>0</v>
      </c>
      <c r="BJ688" s="33"/>
    </row>
    <row r="689" spans="1:62" s="22" customFormat="1" ht="21.75" customHeight="1" thickBot="1">
      <c r="A689" s="25"/>
      <c r="B689" s="25"/>
      <c r="C689" s="25"/>
      <c r="D689" s="25" t="s">
        <v>64</v>
      </c>
      <c r="E689" s="25" t="s">
        <v>64</v>
      </c>
      <c r="F689" s="34" t="s">
        <v>1771</v>
      </c>
      <c r="G689" s="34" t="s">
        <v>1772</v>
      </c>
      <c r="H689" s="35" t="s">
        <v>1773</v>
      </c>
      <c r="I689" s="36"/>
      <c r="J689" s="37"/>
      <c r="K689" s="28"/>
      <c r="L689" s="28"/>
      <c r="M689" s="28">
        <v>20</v>
      </c>
      <c r="N689" s="28">
        <v>5</v>
      </c>
      <c r="O689" s="29">
        <v>2</v>
      </c>
      <c r="P689" s="29"/>
      <c r="Q689" s="29"/>
      <c r="R689" s="29"/>
      <c r="S689" s="29"/>
      <c r="T689" s="29"/>
      <c r="U689" s="30"/>
      <c r="V689" s="30"/>
      <c r="W689" s="30"/>
      <c r="X689" s="30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30"/>
      <c r="AX689" s="30"/>
      <c r="AY689" s="30"/>
      <c r="AZ689" s="28"/>
      <c r="BA689" s="28"/>
      <c r="BB689" s="28"/>
      <c r="BC689" s="28"/>
      <c r="BD689" s="28"/>
      <c r="BE689" s="29"/>
      <c r="BF689" s="31">
        <f t="shared" si="27"/>
        <v>27</v>
      </c>
      <c r="BG689" s="32"/>
      <c r="BH689" s="22">
        <f>SUM(K689:BE689)+COUNTIF(K689:BE689,"x")</f>
        <v>27</v>
      </c>
      <c r="BI689" s="22">
        <f>SUM(K689:BE689)+COUNTIF(K689:BE689,"x")+COUNTIF(K689:BE689,"e")</f>
        <v>27</v>
      </c>
      <c r="BJ689" s="33"/>
    </row>
    <row r="690" spans="1:62" s="22" customFormat="1" ht="21.75" customHeight="1" thickBot="1">
      <c r="A690" s="25"/>
      <c r="B690" s="25"/>
      <c r="C690" s="25"/>
      <c r="D690" s="25"/>
      <c r="E690" s="25"/>
      <c r="F690" s="34" t="s">
        <v>1774</v>
      </c>
      <c r="G690" s="34" t="s">
        <v>1775</v>
      </c>
      <c r="H690" s="35" t="s">
        <v>1776</v>
      </c>
      <c r="I690" s="36"/>
      <c r="J690" s="37"/>
      <c r="K690" s="28"/>
      <c r="L690" s="28"/>
      <c r="M690" s="28"/>
      <c r="N690" s="28"/>
      <c r="O690" s="29"/>
      <c r="P690" s="29"/>
      <c r="Q690" s="29"/>
      <c r="R690" s="29"/>
      <c r="S690" s="29"/>
      <c r="T690" s="29"/>
      <c r="U690" s="30"/>
      <c r="V690" s="30"/>
      <c r="W690" s="30"/>
      <c r="X690" s="30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30"/>
      <c r="AX690" s="30"/>
      <c r="AY690" s="30"/>
      <c r="AZ690" s="28"/>
      <c r="BA690" s="28"/>
      <c r="BB690" s="28"/>
      <c r="BC690" s="28"/>
      <c r="BD690" s="28"/>
      <c r="BE690" s="29"/>
      <c r="BF690" s="31">
        <f t="shared" si="27"/>
        <v>0</v>
      </c>
      <c r="BG690" s="32"/>
      <c r="BH690" s="22">
        <f>SUM(K690:BE690)+COUNTIF(K690:BE690,"x")</f>
        <v>0</v>
      </c>
      <c r="BI690" s="22">
        <f>SUM(K690:BE690)+COUNTIF(K690:BE690,"x")+COUNTIF(K690:BE690,"e")</f>
        <v>0</v>
      </c>
      <c r="BJ690" s="33"/>
    </row>
    <row r="691" spans="1:62" s="22" customFormat="1" ht="21.75" customHeight="1" thickBot="1">
      <c r="A691" s="25"/>
      <c r="B691" s="25"/>
      <c r="C691" s="25"/>
      <c r="D691" s="25" t="s">
        <v>64</v>
      </c>
      <c r="E691" s="25"/>
      <c r="F691" s="34" t="s">
        <v>1777</v>
      </c>
      <c r="G691" s="34" t="s">
        <v>1778</v>
      </c>
      <c r="H691" s="35" t="s">
        <v>1779</v>
      </c>
      <c r="I691" s="36"/>
      <c r="J691" s="37"/>
      <c r="K691" s="28"/>
      <c r="L691" s="28">
        <v>1</v>
      </c>
      <c r="M691" s="28"/>
      <c r="N691" s="28">
        <v>1</v>
      </c>
      <c r="O691" s="29"/>
      <c r="P691" s="29">
        <v>1</v>
      </c>
      <c r="Q691" s="29"/>
      <c r="R691" s="29"/>
      <c r="S691" s="29"/>
      <c r="T691" s="29"/>
      <c r="U691" s="30"/>
      <c r="V691" s="30"/>
      <c r="W691" s="30"/>
      <c r="X691" s="30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30"/>
      <c r="AX691" s="30"/>
      <c r="AY691" s="30"/>
      <c r="AZ691" s="28"/>
      <c r="BA691" s="28"/>
      <c r="BB691" s="28"/>
      <c r="BC691" s="28"/>
      <c r="BD691" s="28"/>
      <c r="BE691" s="29"/>
      <c r="BF691" s="31">
        <f t="shared" si="27"/>
        <v>3</v>
      </c>
      <c r="BG691" s="32"/>
      <c r="BH691" s="22">
        <f>SUM(K691:BE691)+COUNTIF(K691:BE691,"x")</f>
        <v>3</v>
      </c>
      <c r="BI691" s="22">
        <f>SUM(K691:BE691)+COUNTIF(K691:BE691,"x")+COUNTIF(K691:BE691,"e")</f>
        <v>3</v>
      </c>
      <c r="BJ691" s="33"/>
    </row>
    <row r="692" spans="1:62" s="22" customFormat="1" ht="21.75" customHeight="1" thickBot="1">
      <c r="A692" s="25"/>
      <c r="B692" s="25"/>
      <c r="C692" s="25"/>
      <c r="D692" s="25"/>
      <c r="E692" s="25"/>
      <c r="F692" s="34" t="s">
        <v>1780</v>
      </c>
      <c r="G692" s="34" t="s">
        <v>1781</v>
      </c>
      <c r="H692" s="35" t="s">
        <v>1782</v>
      </c>
      <c r="I692" s="36"/>
      <c r="J692" s="37"/>
      <c r="K692" s="28"/>
      <c r="L692" s="28"/>
      <c r="M692" s="28"/>
      <c r="N692" s="28"/>
      <c r="O692" s="29"/>
      <c r="P692" s="29"/>
      <c r="Q692" s="29"/>
      <c r="R692" s="29"/>
      <c r="S692" s="29"/>
      <c r="T692" s="29"/>
      <c r="U692" s="30"/>
      <c r="V692" s="30"/>
      <c r="W692" s="30"/>
      <c r="X692" s="30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30"/>
      <c r="AX692" s="30"/>
      <c r="AY692" s="30"/>
      <c r="AZ692" s="28"/>
      <c r="BA692" s="28"/>
      <c r="BB692" s="28"/>
      <c r="BC692" s="28"/>
      <c r="BD692" s="28"/>
      <c r="BE692" s="29"/>
      <c r="BF692" s="31">
        <f t="shared" si="27"/>
        <v>0</v>
      </c>
      <c r="BG692" s="32"/>
      <c r="BH692" s="22">
        <f>SUM(K692:BE692)+COUNTIF(K692:BE692,"x")</f>
        <v>0</v>
      </c>
      <c r="BI692" s="22">
        <f>SUM(K692:BE692)+COUNTIF(K692:BE692,"x")+COUNTIF(K692:BE692,"e")</f>
        <v>0</v>
      </c>
      <c r="BJ692" s="33"/>
    </row>
    <row r="693" spans="1:62" s="22" customFormat="1" ht="21.75" customHeight="1" thickBot="1">
      <c r="A693" s="25"/>
      <c r="B693" s="25"/>
      <c r="C693" s="25"/>
      <c r="D693" s="25"/>
      <c r="E693" s="25"/>
      <c r="F693" s="38"/>
      <c r="G693" s="165"/>
      <c r="H693" s="165"/>
      <c r="I693" s="36"/>
      <c r="J693" s="37"/>
      <c r="K693" s="28"/>
      <c r="L693" s="28"/>
      <c r="M693" s="28"/>
      <c r="N693" s="28"/>
      <c r="O693" s="29"/>
      <c r="P693" s="29"/>
      <c r="Q693" s="29"/>
      <c r="R693" s="29"/>
      <c r="S693" s="29"/>
      <c r="T693" s="29"/>
      <c r="U693" s="30"/>
      <c r="V693" s="30"/>
      <c r="W693" s="30"/>
      <c r="X693" s="30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30"/>
      <c r="AX693" s="30"/>
      <c r="AY693" s="30"/>
      <c r="AZ693" s="28"/>
      <c r="BA693" s="28"/>
      <c r="BB693" s="28"/>
      <c r="BC693" s="28"/>
      <c r="BD693" s="28"/>
      <c r="BE693" s="29"/>
      <c r="BF693" s="31"/>
      <c r="BG693" s="32"/>
      <c r="BH693" s="22">
        <f>SUM(K693:BE693)+COUNTIF(K693:BE693,"x")</f>
        <v>0</v>
      </c>
      <c r="BI693" s="22">
        <f>SUM(K693:BE693)+COUNTIF(K693:BE693,"x")+COUNTIF(K693:BE693,"e")</f>
        <v>0</v>
      </c>
      <c r="BJ693" s="33"/>
    </row>
    <row r="694" spans="1:62" s="22" customFormat="1" ht="21.75" customHeight="1" thickBot="1">
      <c r="A694" s="25"/>
      <c r="B694" s="25"/>
      <c r="C694" s="25"/>
      <c r="D694" s="25"/>
      <c r="E694" s="25"/>
      <c r="F694" s="164" t="s">
        <v>1783</v>
      </c>
      <c r="G694" s="164"/>
      <c r="H694" s="164"/>
      <c r="I694" s="39"/>
      <c r="J694" s="37"/>
      <c r="K694" s="28"/>
      <c r="L694" s="28"/>
      <c r="M694" s="28"/>
      <c r="N694" s="28"/>
      <c r="O694" s="29"/>
      <c r="P694" s="29"/>
      <c r="Q694" s="29"/>
      <c r="R694" s="29"/>
      <c r="S694" s="29"/>
      <c r="T694" s="29"/>
      <c r="U694" s="30"/>
      <c r="V694" s="30"/>
      <c r="W694" s="30"/>
      <c r="X694" s="30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30"/>
      <c r="AX694" s="30"/>
      <c r="AY694" s="30"/>
      <c r="AZ694" s="28"/>
      <c r="BA694" s="28"/>
      <c r="BB694" s="28"/>
      <c r="BC694" s="28"/>
      <c r="BD694" s="28"/>
      <c r="BE694" s="29"/>
      <c r="BF694" s="31"/>
      <c r="BG694" s="32"/>
      <c r="BH694" s="22">
        <f>SUM(K694:BE694)+COUNTIF(K694:BE694,"x")</f>
        <v>0</v>
      </c>
      <c r="BI694" s="22">
        <f>SUM(K694:BE694)+COUNTIF(K694:BE694,"x")+COUNTIF(K694:BE694,"e")</f>
        <v>0</v>
      </c>
      <c r="BJ694" s="33"/>
    </row>
    <row r="695" spans="1:62" s="22" customFormat="1" ht="21.75" customHeight="1" thickBot="1">
      <c r="A695" s="25" t="s">
        <v>64</v>
      </c>
      <c r="B695" s="25"/>
      <c r="C695" s="25"/>
      <c r="D695" s="25" t="s">
        <v>64</v>
      </c>
      <c r="E695" s="25" t="s">
        <v>64</v>
      </c>
      <c r="F695" s="34" t="s">
        <v>1784</v>
      </c>
      <c r="G695" s="34" t="s">
        <v>1785</v>
      </c>
      <c r="H695" s="35" t="s">
        <v>1786</v>
      </c>
      <c r="I695" s="36"/>
      <c r="J695" s="37"/>
      <c r="K695" s="28"/>
      <c r="L695" s="28"/>
      <c r="M695" s="28"/>
      <c r="N695" s="28"/>
      <c r="O695" s="29"/>
      <c r="P695" s="29"/>
      <c r="Q695" s="29"/>
      <c r="R695" s="29"/>
      <c r="S695" s="29"/>
      <c r="T695" s="29"/>
      <c r="U695" s="30"/>
      <c r="V695" s="30"/>
      <c r="W695" s="30"/>
      <c r="X695" s="30"/>
      <c r="Y695" s="28"/>
      <c r="Z695" s="28"/>
      <c r="AA695" s="28">
        <v>1</v>
      </c>
      <c r="AB695" s="28"/>
      <c r="AC695" s="28"/>
      <c r="AD695" s="28"/>
      <c r="AE695" s="28"/>
      <c r="AF695" s="28"/>
      <c r="AG695" s="28"/>
      <c r="AH695" s="28"/>
      <c r="AI695" s="28"/>
      <c r="AJ695" s="28"/>
      <c r="AK695" s="29">
        <v>2</v>
      </c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30">
        <v>2</v>
      </c>
      <c r="AX695" s="30"/>
      <c r="AY695" s="30"/>
      <c r="AZ695" s="28"/>
      <c r="BA695" s="28"/>
      <c r="BB695" s="28"/>
      <c r="BC695" s="28"/>
      <c r="BD695" s="28"/>
      <c r="BE695" s="29"/>
      <c r="BF695" s="31">
        <f>SUM(K695:BE695)+COUNTIF(K695:BE695,"x")+COUNTIF(K695:BE695,"e")+COUNTIF(K695:BE695,"t")</f>
        <v>5</v>
      </c>
      <c r="BG695" s="32"/>
      <c r="BH695" s="22">
        <f>SUM(K695:BE695)+COUNTIF(K695:BE695,"x")</f>
        <v>5</v>
      </c>
      <c r="BI695" s="22">
        <f>SUM(K695:BE695)+COUNTIF(K695:BE695,"x")+COUNTIF(K695:BE695,"e")</f>
        <v>5</v>
      </c>
      <c r="BJ695" s="33"/>
    </row>
    <row r="696" spans="1:62" s="22" customFormat="1" ht="21.75" customHeight="1" thickBot="1">
      <c r="A696" s="25"/>
      <c r="B696" s="25"/>
      <c r="C696" s="25"/>
      <c r="D696" s="25"/>
      <c r="E696" s="25"/>
      <c r="F696" s="46"/>
      <c r="G696" s="166"/>
      <c r="H696" s="166"/>
      <c r="I696" s="48"/>
      <c r="J696" s="37"/>
      <c r="K696" s="28"/>
      <c r="L696" s="28"/>
      <c r="M696" s="28"/>
      <c r="N696" s="28"/>
      <c r="O696" s="29"/>
      <c r="P696" s="29"/>
      <c r="Q696" s="29"/>
      <c r="R696" s="29"/>
      <c r="S696" s="29"/>
      <c r="T696" s="29"/>
      <c r="U696" s="30"/>
      <c r="V696" s="30"/>
      <c r="W696" s="30"/>
      <c r="X696" s="30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30"/>
      <c r="AX696" s="30"/>
      <c r="AY696" s="30"/>
      <c r="AZ696" s="28"/>
      <c r="BA696" s="28"/>
      <c r="BB696" s="28"/>
      <c r="BC696" s="28"/>
      <c r="BD696" s="28"/>
      <c r="BE696" s="29"/>
      <c r="BF696" s="31"/>
      <c r="BG696" s="32"/>
      <c r="BH696" s="22">
        <f>SUM(K696:BE696)+COUNTIF(K696:BE696,"x")</f>
        <v>0</v>
      </c>
      <c r="BI696" s="22">
        <f>SUM(K696:BE696)+COUNTIF(K696:BE696,"x")+COUNTIF(K696:BE696,"e")</f>
        <v>0</v>
      </c>
      <c r="BJ696" s="33"/>
    </row>
    <row r="697" spans="1:62" s="22" customFormat="1" ht="21.75" customHeight="1" thickBot="1">
      <c r="A697" s="25"/>
      <c r="B697" s="25"/>
      <c r="C697" s="25"/>
      <c r="D697" s="25"/>
      <c r="E697" s="25"/>
      <c r="F697" s="164" t="s">
        <v>1787</v>
      </c>
      <c r="G697" s="164"/>
      <c r="H697" s="164"/>
      <c r="I697" s="39"/>
      <c r="J697" s="37"/>
      <c r="K697" s="28"/>
      <c r="L697" s="28"/>
      <c r="M697" s="28"/>
      <c r="N697" s="28"/>
      <c r="O697" s="29"/>
      <c r="P697" s="29"/>
      <c r="Q697" s="29"/>
      <c r="R697" s="29"/>
      <c r="S697" s="29"/>
      <c r="T697" s="29"/>
      <c r="U697" s="30"/>
      <c r="V697" s="30"/>
      <c r="W697" s="30"/>
      <c r="X697" s="30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30"/>
      <c r="AX697" s="30"/>
      <c r="AY697" s="30"/>
      <c r="AZ697" s="28"/>
      <c r="BA697" s="28"/>
      <c r="BB697" s="28"/>
      <c r="BC697" s="28"/>
      <c r="BD697" s="28"/>
      <c r="BE697" s="29"/>
      <c r="BF697" s="31"/>
      <c r="BG697" s="32"/>
      <c r="BH697" s="22">
        <f>SUM(K697:BE697)+COUNTIF(K697:BE697,"x")</f>
        <v>0</v>
      </c>
      <c r="BI697" s="22">
        <f>SUM(K697:BE697)+COUNTIF(K697:BE697,"x")+COUNTIF(K697:BE697,"e")</f>
        <v>0</v>
      </c>
      <c r="BJ697" s="33"/>
    </row>
    <row r="698" spans="1:62" s="22" customFormat="1" ht="21.75" customHeight="1" thickBot="1">
      <c r="A698" s="25"/>
      <c r="B698" s="25"/>
      <c r="C698" s="25"/>
      <c r="D698" s="25"/>
      <c r="E698" s="25"/>
      <c r="F698" s="34" t="s">
        <v>1788</v>
      </c>
      <c r="G698" s="34" t="s">
        <v>1789</v>
      </c>
      <c r="H698" s="35" t="s">
        <v>1790</v>
      </c>
      <c r="I698" s="36" t="s">
        <v>1791</v>
      </c>
      <c r="J698" s="37" t="s">
        <v>164</v>
      </c>
      <c r="K698" s="28"/>
      <c r="L698" s="28"/>
      <c r="M698" s="28"/>
      <c r="N698" s="28"/>
      <c r="O698" s="29"/>
      <c r="P698" s="29"/>
      <c r="Q698" s="29"/>
      <c r="R698" s="29"/>
      <c r="S698" s="29"/>
      <c r="T698" s="29"/>
      <c r="U698" s="30"/>
      <c r="V698" s="30"/>
      <c r="W698" s="30"/>
      <c r="X698" s="30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30"/>
      <c r="AX698" s="30"/>
      <c r="AY698" s="30"/>
      <c r="AZ698" s="28"/>
      <c r="BA698" s="28"/>
      <c r="BB698" s="28"/>
      <c r="BC698" s="28"/>
      <c r="BD698" s="28"/>
      <c r="BE698" s="29"/>
      <c r="BF698" s="31">
        <f>SUM(K698:BE698)+COUNTIF(K698:BE698,"x")+COUNTIF(K698:BE698,"e")+COUNTIF(K698:BE698,"t")</f>
        <v>0</v>
      </c>
      <c r="BG698" s="32"/>
      <c r="BH698" s="22">
        <f>SUM(K698:BE698)+COUNTIF(K698:BE698,"x")</f>
        <v>0</v>
      </c>
      <c r="BI698" s="22">
        <f>SUM(K698:BE698)+COUNTIF(K698:BE698,"x")+COUNTIF(K698:BE698,"e")</f>
        <v>0</v>
      </c>
      <c r="BJ698" s="33"/>
    </row>
    <row r="699" spans="1:62" s="22" customFormat="1" ht="21.75" customHeight="1" thickBot="1">
      <c r="A699" s="25"/>
      <c r="B699" s="25"/>
      <c r="C699" s="25"/>
      <c r="D699" s="25"/>
      <c r="E699" s="25"/>
      <c r="F699" s="38"/>
      <c r="G699" s="165"/>
      <c r="H699" s="165"/>
      <c r="I699" s="36"/>
      <c r="J699" s="37"/>
      <c r="K699" s="28"/>
      <c r="L699" s="28"/>
      <c r="M699" s="28"/>
      <c r="N699" s="28"/>
      <c r="O699" s="29"/>
      <c r="P699" s="29"/>
      <c r="Q699" s="29"/>
      <c r="R699" s="29"/>
      <c r="S699" s="29"/>
      <c r="T699" s="29"/>
      <c r="U699" s="30"/>
      <c r="V699" s="30"/>
      <c r="W699" s="30"/>
      <c r="X699" s="30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30"/>
      <c r="AX699" s="30"/>
      <c r="AY699" s="30"/>
      <c r="AZ699" s="28"/>
      <c r="BA699" s="28"/>
      <c r="BB699" s="28"/>
      <c r="BC699" s="28"/>
      <c r="BD699" s="28"/>
      <c r="BE699" s="29"/>
      <c r="BF699" s="31"/>
      <c r="BG699" s="32"/>
      <c r="BH699" s="22">
        <f>SUM(K699:BE699)+COUNTIF(K699:BE699,"x")</f>
        <v>0</v>
      </c>
      <c r="BI699" s="22">
        <f>SUM(K699:BE699)+COUNTIF(K699:BE699,"x")+COUNTIF(K699:BE699,"e")</f>
        <v>0</v>
      </c>
      <c r="BJ699" s="33"/>
    </row>
    <row r="700" spans="1:62" s="22" customFormat="1" ht="21.75" customHeight="1" thickBot="1">
      <c r="A700" s="25"/>
      <c r="B700" s="25"/>
      <c r="C700" s="25"/>
      <c r="D700" s="25"/>
      <c r="E700" s="25"/>
      <c r="F700" s="164" t="s">
        <v>1792</v>
      </c>
      <c r="G700" s="164"/>
      <c r="H700" s="164"/>
      <c r="I700" s="39"/>
      <c r="J700" s="37"/>
      <c r="K700" s="28"/>
      <c r="L700" s="28"/>
      <c r="M700" s="28"/>
      <c r="N700" s="28"/>
      <c r="O700" s="29"/>
      <c r="P700" s="29"/>
      <c r="Q700" s="29"/>
      <c r="R700" s="29"/>
      <c r="S700" s="29"/>
      <c r="T700" s="29"/>
      <c r="U700" s="30"/>
      <c r="V700" s="30"/>
      <c r="W700" s="30"/>
      <c r="X700" s="30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30"/>
      <c r="AX700" s="30"/>
      <c r="AY700" s="30"/>
      <c r="AZ700" s="28"/>
      <c r="BA700" s="28"/>
      <c r="BB700" s="28"/>
      <c r="BC700" s="28"/>
      <c r="BD700" s="28"/>
      <c r="BE700" s="29"/>
      <c r="BF700" s="31"/>
      <c r="BG700" s="32"/>
      <c r="BH700" s="22">
        <f>SUM(K700:BE700)+COUNTIF(K700:BE700,"x")</f>
        <v>0</v>
      </c>
      <c r="BI700" s="22">
        <f>SUM(K700:BE700)+COUNTIF(K700:BE700,"x")+COUNTIF(K700:BE700,"e")</f>
        <v>0</v>
      </c>
      <c r="BJ700" s="33"/>
    </row>
    <row r="701" spans="1:62" s="22" customFormat="1" ht="21.75" customHeight="1" thickBot="1">
      <c r="A701" s="25"/>
      <c r="B701" s="25"/>
      <c r="C701" s="25"/>
      <c r="D701" s="25"/>
      <c r="E701" s="25"/>
      <c r="F701" s="34" t="s">
        <v>1793</v>
      </c>
      <c r="G701" s="34" t="s">
        <v>1794</v>
      </c>
      <c r="H701" s="35" t="s">
        <v>1795</v>
      </c>
      <c r="I701" s="36"/>
      <c r="J701" s="37"/>
      <c r="K701" s="28"/>
      <c r="L701" s="28"/>
      <c r="M701" s="28"/>
      <c r="N701" s="28"/>
      <c r="O701" s="29"/>
      <c r="P701" s="29"/>
      <c r="Q701" s="29"/>
      <c r="R701" s="29"/>
      <c r="S701" s="29"/>
      <c r="T701" s="29"/>
      <c r="U701" s="30"/>
      <c r="V701" s="30"/>
      <c r="W701" s="30"/>
      <c r="X701" s="30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30"/>
      <c r="AX701" s="30"/>
      <c r="AY701" s="30"/>
      <c r="AZ701" s="28"/>
      <c r="BA701" s="28"/>
      <c r="BB701" s="28"/>
      <c r="BC701" s="28"/>
      <c r="BD701" s="28"/>
      <c r="BE701" s="29"/>
      <c r="BF701" s="31">
        <f>SUM(K701:BE701)+COUNTIF(K701:BE701,"x")+COUNTIF(K701:BE701,"e")+COUNTIF(K701:BE701,"t")</f>
        <v>0</v>
      </c>
      <c r="BG701" s="32"/>
      <c r="BH701" s="22">
        <f>SUM(K701:BE701)+COUNTIF(K701:BE701,"x")</f>
        <v>0</v>
      </c>
      <c r="BI701" s="22">
        <f>SUM(K701:BE701)+COUNTIF(K701:BE701,"x")+COUNTIF(K701:BE701,"e")</f>
        <v>0</v>
      </c>
      <c r="BJ701" s="33"/>
    </row>
    <row r="702" spans="1:62" s="22" customFormat="1" ht="21.75" customHeight="1" thickBot="1">
      <c r="A702" s="25"/>
      <c r="B702" s="25"/>
      <c r="C702" s="25"/>
      <c r="D702" s="25"/>
      <c r="E702" s="25"/>
      <c r="F702" s="34" t="s">
        <v>1796</v>
      </c>
      <c r="G702" s="34" t="s">
        <v>1797</v>
      </c>
      <c r="H702" s="35" t="s">
        <v>1798</v>
      </c>
      <c r="I702" s="36"/>
      <c r="J702" s="37" t="s">
        <v>135</v>
      </c>
      <c r="K702" s="28"/>
      <c r="L702" s="28"/>
      <c r="M702" s="28"/>
      <c r="N702" s="28"/>
      <c r="O702" s="29"/>
      <c r="P702" s="29"/>
      <c r="Q702" s="29"/>
      <c r="R702" s="29"/>
      <c r="S702" s="29"/>
      <c r="T702" s="29"/>
      <c r="U702" s="30"/>
      <c r="V702" s="30"/>
      <c r="W702" s="30"/>
      <c r="X702" s="30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30"/>
      <c r="AX702" s="30"/>
      <c r="AY702" s="30"/>
      <c r="AZ702" s="28"/>
      <c r="BA702" s="28"/>
      <c r="BB702" s="28"/>
      <c r="BC702" s="28"/>
      <c r="BD702" s="28"/>
      <c r="BE702" s="29"/>
      <c r="BF702" s="31">
        <f>SUM(K702:BE702)+COUNTIF(K702:BE702,"x")+COUNTIF(K702:BE702,"e")+COUNTIF(K702:BE702,"t")</f>
        <v>0</v>
      </c>
      <c r="BG702" s="32"/>
      <c r="BH702" s="22">
        <f>SUM(K702:BE702)+COUNTIF(K702:BE702,"x")</f>
        <v>0</v>
      </c>
      <c r="BI702" s="22">
        <f>SUM(K702:BE702)+COUNTIF(K702:BE702,"x")+COUNTIF(K702:BE702,"e")</f>
        <v>0</v>
      </c>
      <c r="BJ702" s="33"/>
    </row>
    <row r="703" spans="1:62" s="22" customFormat="1" ht="21.75" customHeight="1" thickBot="1">
      <c r="A703" s="25"/>
      <c r="B703" s="25"/>
      <c r="C703" s="25"/>
      <c r="D703" s="25"/>
      <c r="E703" s="25"/>
      <c r="F703" s="34" t="s">
        <v>1799</v>
      </c>
      <c r="G703" s="34" t="s">
        <v>1800</v>
      </c>
      <c r="H703" s="35" t="s">
        <v>1801</v>
      </c>
      <c r="I703" s="36"/>
      <c r="J703" s="37"/>
      <c r="K703" s="28"/>
      <c r="L703" s="28"/>
      <c r="M703" s="28"/>
      <c r="N703" s="28"/>
      <c r="O703" s="29"/>
      <c r="P703" s="29"/>
      <c r="Q703" s="29"/>
      <c r="R703" s="29"/>
      <c r="S703" s="29"/>
      <c r="T703" s="29"/>
      <c r="U703" s="30"/>
      <c r="V703" s="30"/>
      <c r="W703" s="30"/>
      <c r="X703" s="30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30"/>
      <c r="AX703" s="30"/>
      <c r="AY703" s="30"/>
      <c r="AZ703" s="28"/>
      <c r="BA703" s="28"/>
      <c r="BB703" s="28"/>
      <c r="BC703" s="28"/>
      <c r="BD703" s="28"/>
      <c r="BE703" s="29"/>
      <c r="BF703" s="31">
        <f>SUM(K703:BE703)+COUNTIF(K703:BE703,"x")+COUNTIF(K703:BE703,"e")+COUNTIF(K703:BE703,"t")</f>
        <v>0</v>
      </c>
      <c r="BG703" s="32"/>
      <c r="BH703" s="22">
        <f>SUM(K703:BE703)+COUNTIF(K703:BE703,"x")</f>
        <v>0</v>
      </c>
      <c r="BI703" s="22">
        <f>SUM(K703:BE703)+COUNTIF(K703:BE703,"x")+COUNTIF(K703:BE703,"e")</f>
        <v>0</v>
      </c>
      <c r="BJ703" s="33"/>
    </row>
    <row r="704" spans="1:62" s="22" customFormat="1" ht="21.75" customHeight="1" thickBot="1">
      <c r="A704" s="25"/>
      <c r="B704" s="25"/>
      <c r="C704" s="25"/>
      <c r="D704" s="25"/>
      <c r="E704" s="25"/>
      <c r="F704" s="38"/>
      <c r="G704" s="165"/>
      <c r="H704" s="165"/>
      <c r="I704" s="36"/>
      <c r="J704" s="37"/>
      <c r="K704" s="28"/>
      <c r="L704" s="28"/>
      <c r="M704" s="28"/>
      <c r="N704" s="28"/>
      <c r="O704" s="29"/>
      <c r="P704" s="29"/>
      <c r="Q704" s="29"/>
      <c r="R704" s="29"/>
      <c r="S704" s="29"/>
      <c r="T704" s="29"/>
      <c r="U704" s="30"/>
      <c r="V704" s="30"/>
      <c r="W704" s="30"/>
      <c r="X704" s="30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30"/>
      <c r="AX704" s="30"/>
      <c r="AY704" s="30"/>
      <c r="AZ704" s="28"/>
      <c r="BA704" s="28"/>
      <c r="BB704" s="28"/>
      <c r="BC704" s="28"/>
      <c r="BD704" s="28"/>
      <c r="BE704" s="29"/>
      <c r="BF704" s="31"/>
      <c r="BG704" s="32"/>
      <c r="BH704" s="22">
        <f>SUM(K704:BE704)+COUNTIF(K704:BE704,"x")</f>
        <v>0</v>
      </c>
      <c r="BI704" s="22">
        <f>SUM(K704:BE704)+COUNTIF(K704:BE704,"x")+COUNTIF(K704:BE704,"e")</f>
        <v>0</v>
      </c>
      <c r="BJ704" s="33"/>
    </row>
    <row r="705" spans="1:62" s="22" customFormat="1" ht="21.75" customHeight="1" thickBot="1">
      <c r="A705" s="25"/>
      <c r="B705" s="25"/>
      <c r="C705" s="25"/>
      <c r="D705" s="25"/>
      <c r="E705" s="25"/>
      <c r="F705" s="164" t="s">
        <v>1802</v>
      </c>
      <c r="G705" s="164"/>
      <c r="H705" s="164"/>
      <c r="I705" s="39"/>
      <c r="J705" s="37"/>
      <c r="K705" s="28"/>
      <c r="L705" s="28"/>
      <c r="M705" s="28"/>
      <c r="N705" s="28"/>
      <c r="O705" s="29"/>
      <c r="P705" s="29"/>
      <c r="Q705" s="29"/>
      <c r="R705" s="29"/>
      <c r="S705" s="29"/>
      <c r="T705" s="29"/>
      <c r="U705" s="30"/>
      <c r="V705" s="30"/>
      <c r="W705" s="30"/>
      <c r="X705" s="30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30"/>
      <c r="AX705" s="30"/>
      <c r="AY705" s="30"/>
      <c r="AZ705" s="28"/>
      <c r="BA705" s="28"/>
      <c r="BB705" s="28"/>
      <c r="BC705" s="28"/>
      <c r="BD705" s="28"/>
      <c r="BE705" s="29"/>
      <c r="BF705" s="31"/>
      <c r="BG705" s="32"/>
      <c r="BH705" s="22">
        <f>SUM(K705:BE705)+COUNTIF(K705:BE705,"x")</f>
        <v>0</v>
      </c>
      <c r="BI705" s="22">
        <f>SUM(K705:BE705)+COUNTIF(K705:BE705,"x")+COUNTIF(K705:BE705,"e")</f>
        <v>0</v>
      </c>
      <c r="BJ705" s="33"/>
    </row>
    <row r="706" spans="1:62" s="22" customFormat="1" ht="21.75" customHeight="1" thickBot="1">
      <c r="A706" s="25"/>
      <c r="B706" s="25"/>
      <c r="C706" s="25"/>
      <c r="D706" s="25"/>
      <c r="E706" s="25"/>
      <c r="F706" s="34" t="s">
        <v>1803</v>
      </c>
      <c r="G706" s="34" t="s">
        <v>1804</v>
      </c>
      <c r="H706" s="35" t="s">
        <v>1805</v>
      </c>
      <c r="I706" s="36" t="s">
        <v>1806</v>
      </c>
      <c r="J706" s="37"/>
      <c r="K706" s="28"/>
      <c r="L706" s="28"/>
      <c r="M706" s="28"/>
      <c r="N706" s="28"/>
      <c r="O706" s="29"/>
      <c r="P706" s="29"/>
      <c r="Q706" s="29"/>
      <c r="R706" s="29"/>
      <c r="S706" s="29"/>
      <c r="T706" s="29"/>
      <c r="U706" s="30"/>
      <c r="V706" s="30"/>
      <c r="W706" s="30"/>
      <c r="X706" s="30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30"/>
      <c r="AX706" s="30"/>
      <c r="AY706" s="30"/>
      <c r="AZ706" s="28"/>
      <c r="BA706" s="28"/>
      <c r="BB706" s="28"/>
      <c r="BC706" s="28"/>
      <c r="BD706" s="28"/>
      <c r="BE706" s="29"/>
      <c r="BF706" s="31">
        <f>SUM(K706:BE706)+COUNTIF(K706:BE706,"x")+COUNTIF(K706:BE706,"e")+COUNTIF(K706:BE706,"t")</f>
        <v>0</v>
      </c>
      <c r="BG706" s="32"/>
      <c r="BH706" s="22">
        <f>SUM(K706:BE706)+COUNTIF(K706:BE706,"x")</f>
        <v>0</v>
      </c>
      <c r="BI706" s="22">
        <f>SUM(K706:BE706)+COUNTIF(K706:BE706,"x")+COUNTIF(K706:BE706,"e")</f>
        <v>0</v>
      </c>
      <c r="BJ706" s="33"/>
    </row>
    <row r="707" spans="1:62" s="22" customFormat="1" ht="21.75" customHeight="1" thickBot="1">
      <c r="A707" s="25" t="s">
        <v>64</v>
      </c>
      <c r="B707" s="25"/>
      <c r="C707" s="25" t="s">
        <v>64</v>
      </c>
      <c r="D707" s="25" t="s">
        <v>64</v>
      </c>
      <c r="E707" s="25" t="s">
        <v>64</v>
      </c>
      <c r="F707" s="34" t="s">
        <v>1807</v>
      </c>
      <c r="G707" s="34" t="s">
        <v>1808</v>
      </c>
      <c r="H707" s="35" t="s">
        <v>1809</v>
      </c>
      <c r="I707" s="36"/>
      <c r="J707" s="37"/>
      <c r="K707" s="28"/>
      <c r="L707" s="28"/>
      <c r="M707" s="28"/>
      <c r="N707" s="28"/>
      <c r="O707" s="29"/>
      <c r="P707" s="29"/>
      <c r="Q707" s="29"/>
      <c r="R707" s="29"/>
      <c r="S707" s="29"/>
      <c r="T707" s="29"/>
      <c r="U707" s="30"/>
      <c r="V707" s="30"/>
      <c r="W707" s="30"/>
      <c r="X707" s="30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30">
        <v>5</v>
      </c>
      <c r="AX707" s="30"/>
      <c r="AY707" s="30"/>
      <c r="AZ707" s="28"/>
      <c r="BA707" s="28"/>
      <c r="BB707" s="28"/>
      <c r="BC707" s="28">
        <v>5</v>
      </c>
      <c r="BD707" s="28">
        <v>5</v>
      </c>
      <c r="BE707" s="29"/>
      <c r="BF707" s="31">
        <f>SUM(K707:BE707)+COUNTIF(K707:BE707,"x")+COUNTIF(K707:BE707,"e")+COUNTIF(K707:BE707,"t")</f>
        <v>15</v>
      </c>
      <c r="BG707" s="32"/>
      <c r="BH707" s="22">
        <f>SUM(K707:BE707)+COUNTIF(K707:BE707,"x")</f>
        <v>15</v>
      </c>
      <c r="BI707" s="22">
        <f>SUM(K707:BE707)+COUNTIF(K707:BE707,"x")+COUNTIF(K707:BE707,"e")</f>
        <v>15</v>
      </c>
      <c r="BJ707" s="33"/>
    </row>
    <row r="708" spans="1:62" s="22" customFormat="1" ht="21.75" customHeight="1" thickBot="1">
      <c r="A708" s="25" t="s">
        <v>64</v>
      </c>
      <c r="B708" s="25" t="s">
        <v>64</v>
      </c>
      <c r="C708" s="25" t="s">
        <v>64</v>
      </c>
      <c r="D708" s="25" t="s">
        <v>64</v>
      </c>
      <c r="E708" s="25" t="s">
        <v>64</v>
      </c>
      <c r="F708" s="34" t="s">
        <v>1810</v>
      </c>
      <c r="G708" s="34" t="s">
        <v>1811</v>
      </c>
      <c r="H708" s="35" t="s">
        <v>1812</v>
      </c>
      <c r="I708" s="36"/>
      <c r="J708" s="37"/>
      <c r="K708" s="28"/>
      <c r="L708" s="28"/>
      <c r="M708" s="28"/>
      <c r="N708" s="28">
        <v>1</v>
      </c>
      <c r="O708" s="29"/>
      <c r="P708" s="29"/>
      <c r="Q708" s="29"/>
      <c r="R708" s="29"/>
      <c r="S708" s="29"/>
      <c r="T708" s="29"/>
      <c r="U708" s="30"/>
      <c r="V708" s="30" t="s">
        <v>354</v>
      </c>
      <c r="W708" s="30"/>
      <c r="X708" s="30"/>
      <c r="Y708" s="28">
        <v>5</v>
      </c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9">
        <v>9</v>
      </c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>
        <v>1</v>
      </c>
      <c r="AW708" s="30">
        <v>8</v>
      </c>
      <c r="AX708" s="30">
        <v>4</v>
      </c>
      <c r="AY708" s="30"/>
      <c r="AZ708" s="28"/>
      <c r="BA708" s="28"/>
      <c r="BB708" s="28"/>
      <c r="BC708" s="28">
        <v>4</v>
      </c>
      <c r="BD708" s="28"/>
      <c r="BE708" s="29"/>
      <c r="BF708" s="31">
        <f>SUM(K708:BE708)+COUNTIF(K708:BE708,"x")+COUNTIF(K708:BE708,"e")+COUNTIF(K708:BE708,"t")</f>
        <v>33</v>
      </c>
      <c r="BG708" s="32"/>
      <c r="BH708" s="22">
        <f>SUM(K708:BE708)+COUNTIF(K708:BE708,"x")</f>
        <v>32</v>
      </c>
      <c r="BI708" s="22">
        <f>SUM(K708:BE708)+COUNTIF(K708:BE708,"x")+COUNTIF(K708:BE708,"e")</f>
        <v>33</v>
      </c>
      <c r="BJ708" s="33"/>
    </row>
    <row r="709" spans="1:62" s="22" customFormat="1" ht="21.75" customHeight="1" thickBot="1">
      <c r="A709" s="25"/>
      <c r="B709" s="25"/>
      <c r="C709" s="25"/>
      <c r="D709" s="25"/>
      <c r="E709" s="25"/>
      <c r="F709" s="34" t="s">
        <v>1813</v>
      </c>
      <c r="G709" s="34" t="s">
        <v>1814</v>
      </c>
      <c r="H709" s="35" t="s">
        <v>1815</v>
      </c>
      <c r="I709" s="36"/>
      <c r="J709" s="37"/>
      <c r="K709" s="28"/>
      <c r="L709" s="28"/>
      <c r="M709" s="28"/>
      <c r="N709" s="28"/>
      <c r="O709" s="29"/>
      <c r="P709" s="29"/>
      <c r="Q709" s="29"/>
      <c r="R709" s="29"/>
      <c r="S709" s="29"/>
      <c r="T709" s="29"/>
      <c r="U709" s="30"/>
      <c r="V709" s="30"/>
      <c r="W709" s="30"/>
      <c r="X709" s="30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30"/>
      <c r="AX709" s="30"/>
      <c r="AY709" s="30"/>
      <c r="AZ709" s="28"/>
      <c r="BA709" s="28"/>
      <c r="BB709" s="28"/>
      <c r="BC709" s="28"/>
      <c r="BD709" s="28"/>
      <c r="BE709" s="29"/>
      <c r="BF709" s="31">
        <f>SUM(K709:BE709)+COUNTIF(K709:BE709,"x")+COUNTIF(K709:BE709,"e")+COUNTIF(K709:BE709,"t")</f>
        <v>0</v>
      </c>
      <c r="BG709" s="32"/>
      <c r="BH709" s="22">
        <f>SUM(K709:BE709)+COUNTIF(K709:BE709,"x")</f>
        <v>0</v>
      </c>
      <c r="BI709" s="22">
        <f>SUM(K709:BE709)+COUNTIF(K709:BE709,"x")+COUNTIF(K709:BE709,"e")</f>
        <v>0</v>
      </c>
      <c r="BJ709" s="33"/>
    </row>
    <row r="710" spans="1:62" s="22" customFormat="1" ht="21.75" customHeight="1" thickBot="1">
      <c r="A710" s="25"/>
      <c r="B710" s="25"/>
      <c r="C710" s="25"/>
      <c r="D710" s="25"/>
      <c r="E710" s="25"/>
      <c r="F710" s="38"/>
      <c r="G710" s="165"/>
      <c r="H710" s="165"/>
      <c r="I710" s="36"/>
      <c r="J710" s="37"/>
      <c r="K710" s="28"/>
      <c r="L710" s="28"/>
      <c r="M710" s="28"/>
      <c r="N710" s="28"/>
      <c r="O710" s="29"/>
      <c r="P710" s="29"/>
      <c r="Q710" s="29"/>
      <c r="R710" s="29"/>
      <c r="S710" s="29"/>
      <c r="T710" s="29"/>
      <c r="U710" s="30"/>
      <c r="V710" s="30"/>
      <c r="W710" s="30"/>
      <c r="X710" s="30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30"/>
      <c r="AX710" s="30"/>
      <c r="AY710" s="30"/>
      <c r="AZ710" s="28"/>
      <c r="BA710" s="28"/>
      <c r="BB710" s="28"/>
      <c r="BC710" s="28"/>
      <c r="BD710" s="28"/>
      <c r="BE710" s="29"/>
      <c r="BF710" s="31"/>
      <c r="BG710" s="32"/>
      <c r="BH710" s="22">
        <f>SUM(K710:BE710)+COUNTIF(K710:BE710,"x")</f>
        <v>0</v>
      </c>
      <c r="BI710" s="22">
        <f>SUM(K710:BE710)+COUNTIF(K710:BE710,"x")+COUNTIF(K710:BE710,"e")</f>
        <v>0</v>
      </c>
      <c r="BJ710" s="33"/>
    </row>
    <row r="711" spans="1:62" s="22" customFormat="1" ht="21.75" customHeight="1" thickBot="1">
      <c r="A711" s="25"/>
      <c r="B711" s="25"/>
      <c r="C711" s="25"/>
      <c r="D711" s="25"/>
      <c r="E711" s="25"/>
      <c r="F711" s="164" t="s">
        <v>1816</v>
      </c>
      <c r="G711" s="164"/>
      <c r="H711" s="164"/>
      <c r="I711" s="39"/>
      <c r="J711" s="37"/>
      <c r="K711" s="28"/>
      <c r="L711" s="28"/>
      <c r="M711" s="28"/>
      <c r="N711" s="28"/>
      <c r="O711" s="29"/>
      <c r="P711" s="29"/>
      <c r="Q711" s="29"/>
      <c r="R711" s="29"/>
      <c r="S711" s="29"/>
      <c r="T711" s="29"/>
      <c r="U711" s="30"/>
      <c r="V711" s="30"/>
      <c r="W711" s="30"/>
      <c r="X711" s="30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30"/>
      <c r="AX711" s="30"/>
      <c r="AY711" s="30"/>
      <c r="AZ711" s="28"/>
      <c r="BA711" s="28"/>
      <c r="BB711" s="28"/>
      <c r="BC711" s="28"/>
      <c r="BD711" s="28"/>
      <c r="BE711" s="29"/>
      <c r="BF711" s="31"/>
      <c r="BG711" s="32"/>
      <c r="BH711" s="22">
        <f>SUM(K711:BE711)+COUNTIF(K711:BE711,"x")</f>
        <v>0</v>
      </c>
      <c r="BI711" s="22">
        <f>SUM(K711:BE711)+COUNTIF(K711:BE711,"x")+COUNTIF(K711:BE711,"e")</f>
        <v>0</v>
      </c>
      <c r="BJ711" s="33"/>
    </row>
    <row r="712" spans="1:62" s="22" customFormat="1" ht="21.75" customHeight="1" thickBot="1">
      <c r="A712" s="25" t="s">
        <v>64</v>
      </c>
      <c r="B712" s="25"/>
      <c r="C712" s="25" t="s">
        <v>64</v>
      </c>
      <c r="D712" s="25" t="s">
        <v>64</v>
      </c>
      <c r="E712" s="25" t="s">
        <v>64</v>
      </c>
      <c r="F712" s="34" t="s">
        <v>1817</v>
      </c>
      <c r="G712" s="34" t="s">
        <v>1818</v>
      </c>
      <c r="H712" s="35" t="s">
        <v>1819</v>
      </c>
      <c r="I712" s="36" t="s">
        <v>1820</v>
      </c>
      <c r="J712" s="37"/>
      <c r="K712" s="28">
        <v>2</v>
      </c>
      <c r="L712" s="28"/>
      <c r="M712" s="28">
        <v>2</v>
      </c>
      <c r="N712" s="28"/>
      <c r="O712" s="29"/>
      <c r="P712" s="29">
        <v>10</v>
      </c>
      <c r="Q712" s="29"/>
      <c r="R712" s="29"/>
      <c r="S712" s="29"/>
      <c r="T712" s="29">
        <v>20</v>
      </c>
      <c r="U712" s="30"/>
      <c r="V712" s="30"/>
      <c r="W712" s="30"/>
      <c r="X712" s="30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30"/>
      <c r="AX712" s="30"/>
      <c r="AY712" s="30"/>
      <c r="AZ712" s="28"/>
      <c r="BA712" s="28"/>
      <c r="BB712" s="28"/>
      <c r="BC712" s="28"/>
      <c r="BD712" s="28"/>
      <c r="BE712" s="29"/>
      <c r="BF712" s="31">
        <f aca="true" t="shared" si="28" ref="BF712:BF720">SUM(K712:BE712)+COUNTIF(K712:BE712,"x")+COUNTIF(K712:BE712,"e")+COUNTIF(K712:BE712,"t")</f>
        <v>34</v>
      </c>
      <c r="BG712" s="32"/>
      <c r="BH712" s="22">
        <f>SUM(K712:BE712)+COUNTIF(K712:BE712,"x")</f>
        <v>34</v>
      </c>
      <c r="BI712" s="22">
        <f>SUM(K712:BE712)+COUNTIF(K712:BE712,"x")+COUNTIF(K712:BE712,"e")</f>
        <v>34</v>
      </c>
      <c r="BJ712" s="33"/>
    </row>
    <row r="713" spans="1:62" s="22" customFormat="1" ht="21.75" customHeight="1" thickBot="1">
      <c r="A713" s="25"/>
      <c r="B713" s="25"/>
      <c r="C713" s="25"/>
      <c r="D713" s="25" t="s">
        <v>64</v>
      </c>
      <c r="E713" s="25" t="s">
        <v>64</v>
      </c>
      <c r="F713" s="34" t="s">
        <v>1821</v>
      </c>
      <c r="G713" s="34" t="s">
        <v>1822</v>
      </c>
      <c r="H713" s="35" t="s">
        <v>1823</v>
      </c>
      <c r="I713" s="36" t="s">
        <v>1824</v>
      </c>
      <c r="J713" s="37"/>
      <c r="K713" s="28"/>
      <c r="L713" s="28"/>
      <c r="M713" s="28"/>
      <c r="N713" s="28"/>
      <c r="O713" s="29"/>
      <c r="P713" s="29"/>
      <c r="Q713" s="29"/>
      <c r="R713" s="29"/>
      <c r="S713" s="29"/>
      <c r="T713" s="29"/>
      <c r="U713" s="30"/>
      <c r="V713" s="30"/>
      <c r="W713" s="30"/>
      <c r="X713" s="30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30">
        <v>3</v>
      </c>
      <c r="AX713" s="30"/>
      <c r="AY713" s="30"/>
      <c r="AZ713" s="28"/>
      <c r="BA713" s="28"/>
      <c r="BB713" s="28"/>
      <c r="BC713" s="28"/>
      <c r="BD713" s="28"/>
      <c r="BE713" s="29"/>
      <c r="BF713" s="31">
        <f t="shared" si="28"/>
        <v>3</v>
      </c>
      <c r="BG713" s="32"/>
      <c r="BH713" s="22">
        <f>SUM(K713:BE713)+COUNTIF(K713:BE713,"x")</f>
        <v>3</v>
      </c>
      <c r="BI713" s="22">
        <f>SUM(K713:BE713)+COUNTIF(K713:BE713,"x")+COUNTIF(K713:BE713,"e")</f>
        <v>3</v>
      </c>
      <c r="BJ713" s="33"/>
    </row>
    <row r="714" spans="1:62" s="22" customFormat="1" ht="21.75" customHeight="1" thickBot="1">
      <c r="A714" s="25" t="s">
        <v>64</v>
      </c>
      <c r="B714" s="25" t="s">
        <v>64</v>
      </c>
      <c r="C714" s="25"/>
      <c r="D714" s="25" t="s">
        <v>64</v>
      </c>
      <c r="E714" s="25"/>
      <c r="F714" s="34" t="s">
        <v>1825</v>
      </c>
      <c r="G714" s="34" t="s">
        <v>1826</v>
      </c>
      <c r="H714" s="35" t="s">
        <v>1827</v>
      </c>
      <c r="I714" s="36" t="s">
        <v>1820</v>
      </c>
      <c r="J714" s="37"/>
      <c r="K714" s="28"/>
      <c r="L714" s="28"/>
      <c r="M714" s="28"/>
      <c r="N714" s="28"/>
      <c r="O714" s="29"/>
      <c r="P714" s="29"/>
      <c r="Q714" s="29"/>
      <c r="R714" s="29"/>
      <c r="S714" s="29"/>
      <c r="T714" s="29">
        <v>1</v>
      </c>
      <c r="U714" s="30"/>
      <c r="V714" s="30"/>
      <c r="W714" s="30"/>
      <c r="X714" s="30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30"/>
      <c r="AX714" s="30"/>
      <c r="AY714" s="30"/>
      <c r="AZ714" s="28"/>
      <c r="BA714" s="28"/>
      <c r="BB714" s="28"/>
      <c r="BC714" s="28"/>
      <c r="BD714" s="28"/>
      <c r="BE714" s="29"/>
      <c r="BF714" s="31">
        <f t="shared" si="28"/>
        <v>1</v>
      </c>
      <c r="BG714" s="32"/>
      <c r="BH714" s="22">
        <f>SUM(K714:BE714)+COUNTIF(K714:BE714,"x")</f>
        <v>1</v>
      </c>
      <c r="BI714" s="22">
        <f>SUM(K714:BE714)+COUNTIF(K714:BE714,"x")+COUNTIF(K714:BE714,"e")</f>
        <v>1</v>
      </c>
      <c r="BJ714" s="33"/>
    </row>
    <row r="715" spans="1:62" s="22" customFormat="1" ht="21.75" customHeight="1" thickBot="1">
      <c r="A715" s="25"/>
      <c r="B715" s="25"/>
      <c r="C715" s="25"/>
      <c r="D715" s="25"/>
      <c r="E715" s="25"/>
      <c r="F715" s="34" t="s">
        <v>1828</v>
      </c>
      <c r="G715" s="34" t="s">
        <v>1829</v>
      </c>
      <c r="H715" s="35" t="s">
        <v>1830</v>
      </c>
      <c r="I715" s="36" t="s">
        <v>1831</v>
      </c>
      <c r="J715" s="37"/>
      <c r="K715" s="28"/>
      <c r="L715" s="28"/>
      <c r="M715" s="28"/>
      <c r="N715" s="28"/>
      <c r="O715" s="29"/>
      <c r="P715" s="29"/>
      <c r="Q715" s="29"/>
      <c r="R715" s="29"/>
      <c r="S715" s="29"/>
      <c r="T715" s="29"/>
      <c r="U715" s="30"/>
      <c r="V715" s="30"/>
      <c r="W715" s="30"/>
      <c r="X715" s="30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30"/>
      <c r="AX715" s="30"/>
      <c r="AY715" s="30"/>
      <c r="AZ715" s="28"/>
      <c r="BA715" s="28"/>
      <c r="BB715" s="28"/>
      <c r="BC715" s="28"/>
      <c r="BD715" s="28"/>
      <c r="BE715" s="29"/>
      <c r="BF715" s="31">
        <f t="shared" si="28"/>
        <v>0</v>
      </c>
      <c r="BG715" s="32"/>
      <c r="BH715" s="22">
        <f>SUM(K715:BE715)+COUNTIF(K715:BE715,"x")</f>
        <v>0</v>
      </c>
      <c r="BI715" s="22">
        <f>SUM(K715:BE715)+COUNTIF(K715:BE715,"x")+COUNTIF(K715:BE715,"e")</f>
        <v>0</v>
      </c>
      <c r="BJ715" s="33"/>
    </row>
    <row r="716" spans="1:62" s="22" customFormat="1" ht="21.75" customHeight="1" thickBot="1">
      <c r="A716" s="25" t="s">
        <v>64</v>
      </c>
      <c r="B716" s="25" t="s">
        <v>64</v>
      </c>
      <c r="C716" s="25" t="s">
        <v>64</v>
      </c>
      <c r="D716" s="25" t="s">
        <v>64</v>
      </c>
      <c r="E716" s="25" t="s">
        <v>64</v>
      </c>
      <c r="F716" s="34" t="s">
        <v>1832</v>
      </c>
      <c r="G716" s="34" t="s">
        <v>1833</v>
      </c>
      <c r="H716" s="35" t="s">
        <v>1834</v>
      </c>
      <c r="I716" s="36" t="s">
        <v>1831</v>
      </c>
      <c r="J716" s="37"/>
      <c r="K716" s="28"/>
      <c r="L716" s="28"/>
      <c r="M716" s="28"/>
      <c r="N716" s="28"/>
      <c r="O716" s="29"/>
      <c r="P716" s="29"/>
      <c r="Q716" s="29"/>
      <c r="R716" s="29"/>
      <c r="S716" s="29"/>
      <c r="T716" s="29"/>
      <c r="U716" s="30"/>
      <c r="V716" s="30">
        <v>10</v>
      </c>
      <c r="W716" s="30">
        <v>2</v>
      </c>
      <c r="X716" s="30"/>
      <c r="Y716" s="28"/>
      <c r="Z716" s="28"/>
      <c r="AA716" s="28"/>
      <c r="AB716" s="28">
        <v>5</v>
      </c>
      <c r="AC716" s="28"/>
      <c r="AD716" s="28">
        <v>5</v>
      </c>
      <c r="AE716" s="28"/>
      <c r="AF716" s="28">
        <v>35</v>
      </c>
      <c r="AG716" s="28"/>
      <c r="AH716" s="28">
        <v>1</v>
      </c>
      <c r="AI716" s="28"/>
      <c r="AJ716" s="28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>
        <v>5</v>
      </c>
      <c r="AU716" s="29"/>
      <c r="AV716" s="29">
        <v>6</v>
      </c>
      <c r="AW716" s="30">
        <v>5</v>
      </c>
      <c r="AX716" s="30">
        <v>20</v>
      </c>
      <c r="AY716" s="30">
        <v>5</v>
      </c>
      <c r="AZ716" s="28"/>
      <c r="BA716" s="28">
        <v>5</v>
      </c>
      <c r="BB716" s="28">
        <v>10</v>
      </c>
      <c r="BC716" s="28"/>
      <c r="BD716" s="28"/>
      <c r="BE716" s="29"/>
      <c r="BF716" s="31">
        <f t="shared" si="28"/>
        <v>114</v>
      </c>
      <c r="BG716" s="32"/>
      <c r="BH716" s="22">
        <f>SUM(K716:BE716)+COUNTIF(K716:BE716,"x")</f>
        <v>114</v>
      </c>
      <c r="BI716" s="22">
        <f>SUM(K716:BE716)+COUNTIF(K716:BE716,"x")+COUNTIF(K716:BE716,"e")</f>
        <v>114</v>
      </c>
      <c r="BJ716" s="33"/>
    </row>
    <row r="717" spans="1:62" s="22" customFormat="1" ht="21.75" customHeight="1" thickBot="1">
      <c r="A717" s="25" t="s">
        <v>64</v>
      </c>
      <c r="B717" s="25" t="s">
        <v>64</v>
      </c>
      <c r="C717" s="25" t="s">
        <v>64</v>
      </c>
      <c r="D717" s="25" t="s">
        <v>64</v>
      </c>
      <c r="E717" s="25" t="s">
        <v>64</v>
      </c>
      <c r="F717" s="34" t="s">
        <v>1835</v>
      </c>
      <c r="G717" s="34" t="s">
        <v>1836</v>
      </c>
      <c r="H717" s="35" t="s">
        <v>1837</v>
      </c>
      <c r="I717" s="36" t="s">
        <v>1820</v>
      </c>
      <c r="J717" s="37"/>
      <c r="K717" s="28">
        <v>1</v>
      </c>
      <c r="L717" s="28">
        <v>5</v>
      </c>
      <c r="M717" s="28">
        <v>1</v>
      </c>
      <c r="N717" s="28">
        <v>4</v>
      </c>
      <c r="O717" s="29"/>
      <c r="P717" s="29">
        <v>27</v>
      </c>
      <c r="Q717" s="29">
        <v>16</v>
      </c>
      <c r="R717" s="29"/>
      <c r="S717" s="29">
        <v>2</v>
      </c>
      <c r="T717" s="29"/>
      <c r="U717" s="30">
        <v>23</v>
      </c>
      <c r="V717" s="30"/>
      <c r="W717" s="30"/>
      <c r="X717" s="30">
        <v>2</v>
      </c>
      <c r="Y717" s="28">
        <v>12</v>
      </c>
      <c r="Z717" s="28"/>
      <c r="AA717" s="28"/>
      <c r="AB717" s="28">
        <v>2</v>
      </c>
      <c r="AC717" s="28"/>
      <c r="AD717" s="28">
        <v>9</v>
      </c>
      <c r="AE717" s="28"/>
      <c r="AF717" s="28">
        <v>3</v>
      </c>
      <c r="AG717" s="28"/>
      <c r="AH717" s="28" t="s">
        <v>354</v>
      </c>
      <c r="AI717" s="28"/>
      <c r="AJ717" s="28"/>
      <c r="AK717" s="29">
        <v>45</v>
      </c>
      <c r="AL717" s="29">
        <v>2</v>
      </c>
      <c r="AM717" s="29"/>
      <c r="AN717" s="29"/>
      <c r="AO717" s="29"/>
      <c r="AP717" s="29"/>
      <c r="AQ717" s="29">
        <v>3</v>
      </c>
      <c r="AR717" s="29"/>
      <c r="AS717" s="29"/>
      <c r="AT717" s="29"/>
      <c r="AU717" s="29"/>
      <c r="AV717" s="29">
        <v>1</v>
      </c>
      <c r="AW717" s="30">
        <v>15</v>
      </c>
      <c r="AX717" s="30">
        <v>25</v>
      </c>
      <c r="AY717" s="30"/>
      <c r="AZ717" s="28"/>
      <c r="BA717" s="28">
        <v>1</v>
      </c>
      <c r="BB717" s="28">
        <v>5</v>
      </c>
      <c r="BC717" s="28">
        <v>30</v>
      </c>
      <c r="BD717" s="28"/>
      <c r="BE717" s="29"/>
      <c r="BF717" s="31">
        <f t="shared" si="28"/>
        <v>235</v>
      </c>
      <c r="BG717" s="32"/>
      <c r="BH717" s="22">
        <f>SUM(K717:BE717)+COUNTIF(K717:BE717,"x")</f>
        <v>234</v>
      </c>
      <c r="BI717" s="22">
        <f>SUM(K717:BE717)+COUNTIF(K717:BE717,"x")+COUNTIF(K717:BE717,"e")</f>
        <v>235</v>
      </c>
      <c r="BJ717" s="33"/>
    </row>
    <row r="718" spans="1:62" s="22" customFormat="1" ht="21.75" customHeight="1" thickBot="1">
      <c r="A718" s="25"/>
      <c r="B718" s="25"/>
      <c r="C718" s="25"/>
      <c r="D718" s="25" t="s">
        <v>64</v>
      </c>
      <c r="E718" s="25" t="s">
        <v>64</v>
      </c>
      <c r="F718" s="34" t="s">
        <v>1838</v>
      </c>
      <c r="G718" s="34" t="s">
        <v>1839</v>
      </c>
      <c r="H718" s="35" t="s">
        <v>1840</v>
      </c>
      <c r="I718" s="36" t="s">
        <v>1820</v>
      </c>
      <c r="J718" s="37"/>
      <c r="K718" s="28">
        <v>50</v>
      </c>
      <c r="L718" s="28"/>
      <c r="M718" s="28"/>
      <c r="N718" s="28">
        <v>5</v>
      </c>
      <c r="O718" s="29"/>
      <c r="P718" s="29" t="s">
        <v>354</v>
      </c>
      <c r="Q718" s="29">
        <v>2</v>
      </c>
      <c r="R718" s="29"/>
      <c r="S718" s="29"/>
      <c r="T718" s="29"/>
      <c r="U718" s="30"/>
      <c r="V718" s="30"/>
      <c r="W718" s="30"/>
      <c r="X718" s="30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30"/>
      <c r="AX718" s="30"/>
      <c r="AY718" s="30"/>
      <c r="AZ718" s="28"/>
      <c r="BA718" s="28"/>
      <c r="BB718" s="28"/>
      <c r="BC718" s="28"/>
      <c r="BD718" s="28"/>
      <c r="BE718" s="29"/>
      <c r="BF718" s="31">
        <f t="shared" si="28"/>
        <v>58</v>
      </c>
      <c r="BG718" s="32"/>
      <c r="BH718" s="22">
        <f>SUM(K718:BE718)+COUNTIF(K718:BE718,"x")</f>
        <v>57</v>
      </c>
      <c r="BI718" s="22">
        <f>SUM(K718:BE718)+COUNTIF(K718:BE718,"x")+COUNTIF(K718:BE718,"e")</f>
        <v>58</v>
      </c>
      <c r="BJ718" s="33"/>
    </row>
    <row r="719" spans="1:62" s="22" customFormat="1" ht="21.75" customHeight="1" thickBot="1">
      <c r="A719" s="25"/>
      <c r="B719" s="25"/>
      <c r="C719" s="25"/>
      <c r="D719" s="25"/>
      <c r="E719" s="25"/>
      <c r="F719" s="34" t="s">
        <v>1841</v>
      </c>
      <c r="G719" s="34" t="s">
        <v>1842</v>
      </c>
      <c r="H719" s="35" t="s">
        <v>1843</v>
      </c>
      <c r="I719" s="36"/>
      <c r="J719" s="37"/>
      <c r="K719" s="28"/>
      <c r="L719" s="28"/>
      <c r="M719" s="28"/>
      <c r="N719" s="28"/>
      <c r="O719" s="29"/>
      <c r="P719" s="29"/>
      <c r="Q719" s="29"/>
      <c r="R719" s="29"/>
      <c r="S719" s="29"/>
      <c r="T719" s="29"/>
      <c r="U719" s="30"/>
      <c r="V719" s="30"/>
      <c r="W719" s="30"/>
      <c r="X719" s="30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30"/>
      <c r="AX719" s="30"/>
      <c r="AY719" s="30"/>
      <c r="AZ719" s="28"/>
      <c r="BA719" s="28"/>
      <c r="BB719" s="28"/>
      <c r="BC719" s="28"/>
      <c r="BD719" s="28"/>
      <c r="BE719" s="29"/>
      <c r="BF719" s="31">
        <f t="shared" si="28"/>
        <v>0</v>
      </c>
      <c r="BG719" s="32"/>
      <c r="BH719" s="22">
        <f>SUM(K719:BE719)+COUNTIF(K719:BE719,"x")</f>
        <v>0</v>
      </c>
      <c r="BI719" s="22">
        <f>SUM(K719:BE719)+COUNTIF(K719:BE719,"x")+COUNTIF(K719:BE719,"e")</f>
        <v>0</v>
      </c>
      <c r="BJ719" s="33"/>
    </row>
    <row r="720" spans="1:62" s="22" customFormat="1" ht="21.75" customHeight="1" thickBot="1">
      <c r="A720" s="25"/>
      <c r="B720" s="25"/>
      <c r="C720" s="25"/>
      <c r="D720" s="25"/>
      <c r="E720" s="25"/>
      <c r="F720" s="34" t="s">
        <v>1844</v>
      </c>
      <c r="G720" s="34" t="s">
        <v>1845</v>
      </c>
      <c r="H720" s="35" t="s">
        <v>1846</v>
      </c>
      <c r="I720" s="36"/>
      <c r="J720" s="37"/>
      <c r="K720" s="28"/>
      <c r="L720" s="28"/>
      <c r="M720" s="28"/>
      <c r="N720" s="28"/>
      <c r="O720" s="29"/>
      <c r="P720" s="29"/>
      <c r="Q720" s="29"/>
      <c r="R720" s="29"/>
      <c r="S720" s="29"/>
      <c r="T720" s="29"/>
      <c r="U720" s="30"/>
      <c r="V720" s="30"/>
      <c r="W720" s="30"/>
      <c r="X720" s="30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30"/>
      <c r="AX720" s="30"/>
      <c r="AY720" s="30"/>
      <c r="AZ720" s="28"/>
      <c r="BA720" s="28"/>
      <c r="BB720" s="28"/>
      <c r="BC720" s="28"/>
      <c r="BD720" s="28"/>
      <c r="BE720" s="29"/>
      <c r="BF720" s="31">
        <f t="shared" si="28"/>
        <v>0</v>
      </c>
      <c r="BG720" s="32"/>
      <c r="BH720" s="22">
        <f>SUM(K720:BE720)+COUNTIF(K720:BE720,"x")</f>
        <v>0</v>
      </c>
      <c r="BI720" s="22">
        <f>SUM(K720:BE720)+COUNTIF(K720:BE720,"x")+COUNTIF(K720:BE720,"e")</f>
        <v>0</v>
      </c>
      <c r="BJ720" s="33"/>
    </row>
    <row r="721" spans="1:62" s="22" customFormat="1" ht="21.75" customHeight="1" thickBot="1">
      <c r="A721" s="25"/>
      <c r="B721" s="25"/>
      <c r="C721" s="25"/>
      <c r="D721" s="25"/>
      <c r="E721" s="25"/>
      <c r="F721" s="38"/>
      <c r="G721" s="165"/>
      <c r="H721" s="165"/>
      <c r="I721" s="36"/>
      <c r="J721" s="37"/>
      <c r="K721" s="28"/>
      <c r="L721" s="28"/>
      <c r="M721" s="28"/>
      <c r="N721" s="28"/>
      <c r="O721" s="29"/>
      <c r="P721" s="29"/>
      <c r="Q721" s="29"/>
      <c r="R721" s="29"/>
      <c r="S721" s="29"/>
      <c r="T721" s="29"/>
      <c r="U721" s="30"/>
      <c r="V721" s="30"/>
      <c r="W721" s="30"/>
      <c r="X721" s="30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30"/>
      <c r="AX721" s="30"/>
      <c r="AY721" s="30"/>
      <c r="AZ721" s="28"/>
      <c r="BA721" s="28"/>
      <c r="BB721" s="28"/>
      <c r="BC721" s="28"/>
      <c r="BD721" s="28"/>
      <c r="BE721" s="29"/>
      <c r="BF721" s="31"/>
      <c r="BG721" s="32"/>
      <c r="BH721" s="22">
        <f>SUM(K721:BE721)+COUNTIF(K721:BE721,"x")</f>
        <v>0</v>
      </c>
      <c r="BI721" s="22">
        <f>SUM(K721:BE721)+COUNTIF(K721:BE721,"x")+COUNTIF(K721:BE721,"e")</f>
        <v>0</v>
      </c>
      <c r="BJ721" s="33"/>
    </row>
    <row r="722" spans="1:62" s="22" customFormat="1" ht="21.75" customHeight="1" thickBot="1">
      <c r="A722" s="25"/>
      <c r="B722" s="25"/>
      <c r="C722" s="25"/>
      <c r="D722" s="25"/>
      <c r="E722" s="25"/>
      <c r="F722" s="164" t="s">
        <v>1847</v>
      </c>
      <c r="G722" s="164"/>
      <c r="H722" s="164"/>
      <c r="I722" s="39"/>
      <c r="J722" s="37"/>
      <c r="K722" s="28"/>
      <c r="L722" s="28"/>
      <c r="M722" s="28"/>
      <c r="N722" s="28"/>
      <c r="O722" s="29"/>
      <c r="P722" s="29"/>
      <c r="Q722" s="29"/>
      <c r="R722" s="29"/>
      <c r="S722" s="29"/>
      <c r="T722" s="29"/>
      <c r="U722" s="30"/>
      <c r="V722" s="30"/>
      <c r="W722" s="30"/>
      <c r="X722" s="30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30"/>
      <c r="AX722" s="30"/>
      <c r="AY722" s="30"/>
      <c r="AZ722" s="28"/>
      <c r="BA722" s="28"/>
      <c r="BB722" s="28"/>
      <c r="BC722" s="28"/>
      <c r="BD722" s="28"/>
      <c r="BE722" s="29"/>
      <c r="BF722" s="31"/>
      <c r="BG722" s="32"/>
      <c r="BH722" s="22">
        <f>SUM(K722:BE722)+COUNTIF(K722:BE722,"x")</f>
        <v>0</v>
      </c>
      <c r="BI722" s="22">
        <f>SUM(K722:BE722)+COUNTIF(K722:BE722,"x")+COUNTIF(K722:BE722,"e")</f>
        <v>0</v>
      </c>
      <c r="BJ722" s="33"/>
    </row>
    <row r="723" spans="1:62" s="22" customFormat="1" ht="21.75" customHeight="1" thickBot="1">
      <c r="A723" s="25"/>
      <c r="B723" s="25"/>
      <c r="C723" s="25"/>
      <c r="D723" s="25"/>
      <c r="E723" s="25"/>
      <c r="F723" s="34" t="s">
        <v>1848</v>
      </c>
      <c r="G723" s="34" t="s">
        <v>1849</v>
      </c>
      <c r="H723" s="35" t="s">
        <v>1850</v>
      </c>
      <c r="I723" s="36"/>
      <c r="J723" s="37"/>
      <c r="K723" s="28"/>
      <c r="L723" s="28"/>
      <c r="M723" s="28"/>
      <c r="N723" s="28"/>
      <c r="O723" s="29"/>
      <c r="P723" s="29"/>
      <c r="Q723" s="29"/>
      <c r="R723" s="29"/>
      <c r="S723" s="29"/>
      <c r="T723" s="29"/>
      <c r="U723" s="30"/>
      <c r="V723" s="30"/>
      <c r="W723" s="30"/>
      <c r="X723" s="30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30"/>
      <c r="AX723" s="30"/>
      <c r="AY723" s="30"/>
      <c r="AZ723" s="28"/>
      <c r="BA723" s="28"/>
      <c r="BB723" s="28"/>
      <c r="BC723" s="28"/>
      <c r="BD723" s="28"/>
      <c r="BE723" s="29"/>
      <c r="BF723" s="31">
        <f>SUM(K723:BE723)+COUNTIF(K723:BE723,"x")+COUNTIF(K723:BE723,"e")+COUNTIF(K723:BE723,"t")</f>
        <v>0</v>
      </c>
      <c r="BG723" s="32"/>
      <c r="BH723" s="22">
        <f>SUM(K723:BE723)+COUNTIF(K723:BE723,"x")</f>
        <v>0</v>
      </c>
      <c r="BI723" s="22">
        <f>SUM(K723:BE723)+COUNTIF(K723:BE723,"x")+COUNTIF(K723:BE723,"e")</f>
        <v>0</v>
      </c>
      <c r="BJ723" s="33"/>
    </row>
    <row r="724" spans="1:62" s="22" customFormat="1" ht="21.75" customHeight="1" thickBot="1">
      <c r="A724" s="25"/>
      <c r="B724" s="25" t="s">
        <v>64</v>
      </c>
      <c r="C724" s="25"/>
      <c r="D724" s="25" t="s">
        <v>64</v>
      </c>
      <c r="E724" s="25"/>
      <c r="F724" s="34" t="s">
        <v>1851</v>
      </c>
      <c r="G724" s="34" t="s">
        <v>1852</v>
      </c>
      <c r="H724" s="35" t="s">
        <v>1853</v>
      </c>
      <c r="I724" s="36"/>
      <c r="J724" s="37"/>
      <c r="K724" s="28"/>
      <c r="L724" s="28"/>
      <c r="M724" s="28"/>
      <c r="N724" s="28"/>
      <c r="O724" s="29"/>
      <c r="P724" s="29"/>
      <c r="Q724" s="29"/>
      <c r="R724" s="29"/>
      <c r="S724" s="29"/>
      <c r="T724" s="29"/>
      <c r="U724" s="30"/>
      <c r="V724" s="30"/>
      <c r="W724" s="30"/>
      <c r="X724" s="30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30"/>
      <c r="AX724" s="30"/>
      <c r="AY724" s="30"/>
      <c r="AZ724" s="28"/>
      <c r="BA724" s="28"/>
      <c r="BB724" s="28"/>
      <c r="BC724" s="28"/>
      <c r="BD724" s="28"/>
      <c r="BE724" s="29"/>
      <c r="BF724" s="31">
        <f>SUM(K724:BE724)+COUNTIF(K724:BE724,"x")+COUNTIF(K724:BE724,"e")+COUNTIF(K724:BE724,"t")</f>
        <v>0</v>
      </c>
      <c r="BG724" s="32"/>
      <c r="BH724" s="22">
        <f>SUM(K724:BE724)+COUNTIF(K724:BE724,"x")</f>
        <v>0</v>
      </c>
      <c r="BI724" s="22">
        <f>SUM(K724:BE724)+COUNTIF(K724:BE724,"x")+COUNTIF(K724:BE724,"e")</f>
        <v>0</v>
      </c>
      <c r="BJ724" s="33"/>
    </row>
    <row r="725" spans="1:62" s="22" customFormat="1" ht="21.75" customHeight="1" thickBot="1">
      <c r="A725" s="25"/>
      <c r="B725" s="25"/>
      <c r="C725" s="25"/>
      <c r="D725" s="25"/>
      <c r="E725" s="25"/>
      <c r="F725" s="34" t="s">
        <v>1854</v>
      </c>
      <c r="G725" s="34" t="s">
        <v>1855</v>
      </c>
      <c r="H725" s="35" t="s">
        <v>1856</v>
      </c>
      <c r="I725" s="36"/>
      <c r="J725" s="37" t="s">
        <v>78</v>
      </c>
      <c r="K725" s="28"/>
      <c r="L725" s="28"/>
      <c r="M725" s="28"/>
      <c r="N725" s="28"/>
      <c r="O725" s="29"/>
      <c r="P725" s="29"/>
      <c r="Q725" s="29"/>
      <c r="R725" s="29"/>
      <c r="S725" s="29"/>
      <c r="T725" s="29"/>
      <c r="U725" s="30"/>
      <c r="V725" s="30"/>
      <c r="W725" s="30"/>
      <c r="X725" s="30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30"/>
      <c r="AX725" s="30"/>
      <c r="AY725" s="30"/>
      <c r="AZ725" s="28"/>
      <c r="BA725" s="28"/>
      <c r="BB725" s="28"/>
      <c r="BC725" s="28"/>
      <c r="BD725" s="28"/>
      <c r="BE725" s="29"/>
      <c r="BF725" s="31">
        <f>SUM(K725:BE725)+COUNTIF(K725:BE725,"x")+COUNTIF(K725:BE725,"e")+COUNTIF(K725:BE725,"t")</f>
        <v>0</v>
      </c>
      <c r="BG725" s="32"/>
      <c r="BH725" s="22">
        <f>SUM(K725:BE725)+COUNTIF(K725:BE725,"x")</f>
        <v>0</v>
      </c>
      <c r="BI725" s="22">
        <f>SUM(K725:BE725)+COUNTIF(K725:BE725,"x")+COUNTIF(K725:BE725,"e")</f>
        <v>0</v>
      </c>
      <c r="BJ725" s="33"/>
    </row>
    <row r="726" spans="1:62" s="22" customFormat="1" ht="21.75" customHeight="1" thickBot="1">
      <c r="A726" s="25"/>
      <c r="B726" s="25"/>
      <c r="C726" s="25"/>
      <c r="D726" s="25"/>
      <c r="E726" s="25"/>
      <c r="F726" s="38"/>
      <c r="G726" s="165"/>
      <c r="H726" s="165"/>
      <c r="I726" s="36"/>
      <c r="J726" s="37"/>
      <c r="K726" s="28"/>
      <c r="L726" s="28"/>
      <c r="M726" s="28"/>
      <c r="N726" s="28"/>
      <c r="O726" s="29"/>
      <c r="P726" s="29"/>
      <c r="Q726" s="29"/>
      <c r="R726" s="29"/>
      <c r="S726" s="29"/>
      <c r="T726" s="29"/>
      <c r="U726" s="30"/>
      <c r="V726" s="30"/>
      <c r="W726" s="30"/>
      <c r="X726" s="30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30"/>
      <c r="AX726" s="30"/>
      <c r="AY726" s="30"/>
      <c r="AZ726" s="28"/>
      <c r="BA726" s="28"/>
      <c r="BB726" s="28"/>
      <c r="BC726" s="28"/>
      <c r="BD726" s="28"/>
      <c r="BE726" s="29"/>
      <c r="BF726" s="31"/>
      <c r="BG726" s="32"/>
      <c r="BH726" s="22">
        <f>SUM(K726:BE726)+COUNTIF(K726:BE726,"x")</f>
        <v>0</v>
      </c>
      <c r="BI726" s="22">
        <f>SUM(K726:BE726)+COUNTIF(K726:BE726,"x")+COUNTIF(K726:BE726,"e")</f>
        <v>0</v>
      </c>
      <c r="BJ726" s="33"/>
    </row>
    <row r="727" spans="1:62" s="22" customFormat="1" ht="21.75" customHeight="1" thickBot="1">
      <c r="A727" s="25"/>
      <c r="B727" s="25"/>
      <c r="C727" s="25"/>
      <c r="D727" s="25"/>
      <c r="E727" s="25"/>
      <c r="F727" s="164" t="s">
        <v>1857</v>
      </c>
      <c r="G727" s="164"/>
      <c r="H727" s="164"/>
      <c r="I727" s="39"/>
      <c r="J727" s="37"/>
      <c r="K727" s="28"/>
      <c r="L727" s="28"/>
      <c r="M727" s="28"/>
      <c r="N727" s="28"/>
      <c r="O727" s="29"/>
      <c r="P727" s="29"/>
      <c r="Q727" s="29"/>
      <c r="R727" s="29"/>
      <c r="S727" s="29"/>
      <c r="T727" s="29"/>
      <c r="U727" s="30"/>
      <c r="V727" s="30"/>
      <c r="W727" s="30"/>
      <c r="X727" s="30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30"/>
      <c r="AX727" s="30"/>
      <c r="AY727" s="30"/>
      <c r="AZ727" s="28"/>
      <c r="BA727" s="28"/>
      <c r="BB727" s="28"/>
      <c r="BC727" s="28"/>
      <c r="BD727" s="28"/>
      <c r="BE727" s="29"/>
      <c r="BF727" s="31"/>
      <c r="BG727" s="32"/>
      <c r="BH727" s="22">
        <f>SUM(K727:BE727)+COUNTIF(K727:BE727,"x")</f>
        <v>0</v>
      </c>
      <c r="BI727" s="22">
        <f>SUM(K727:BE727)+COUNTIF(K727:BE727,"x")+COUNTIF(K727:BE727,"e")</f>
        <v>0</v>
      </c>
      <c r="BJ727" s="33"/>
    </row>
    <row r="728" spans="1:62" s="22" customFormat="1" ht="21.75" customHeight="1" thickBot="1">
      <c r="A728" s="25"/>
      <c r="B728" s="25"/>
      <c r="C728" s="25"/>
      <c r="D728" s="25"/>
      <c r="E728" s="25"/>
      <c r="F728" s="34" t="s">
        <v>1858</v>
      </c>
      <c r="G728" s="34" t="s">
        <v>1859</v>
      </c>
      <c r="H728" s="35" t="s">
        <v>1860</v>
      </c>
      <c r="I728" s="36"/>
      <c r="J728" s="37"/>
      <c r="K728" s="28"/>
      <c r="L728" s="28"/>
      <c r="M728" s="28"/>
      <c r="N728" s="28"/>
      <c r="O728" s="29"/>
      <c r="P728" s="29"/>
      <c r="Q728" s="29"/>
      <c r="R728" s="29"/>
      <c r="S728" s="29"/>
      <c r="T728" s="29"/>
      <c r="U728" s="30"/>
      <c r="V728" s="30"/>
      <c r="W728" s="30"/>
      <c r="X728" s="30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30"/>
      <c r="AX728" s="30"/>
      <c r="AY728" s="30"/>
      <c r="AZ728" s="28"/>
      <c r="BA728" s="28"/>
      <c r="BB728" s="28"/>
      <c r="BC728" s="28"/>
      <c r="BD728" s="28"/>
      <c r="BE728" s="29"/>
      <c r="BF728" s="31">
        <f>SUM(K728:BE728)+COUNTIF(K728:BE728,"x")+COUNTIF(K728:BE728,"e")+COUNTIF(K728:BE728,"t")</f>
        <v>0</v>
      </c>
      <c r="BG728" s="32"/>
      <c r="BH728" s="22">
        <f>SUM(K728:BE728)+COUNTIF(K728:BE728,"x")</f>
        <v>0</v>
      </c>
      <c r="BI728" s="22">
        <f>SUM(K728:BE728)+COUNTIF(K728:BE728,"x")+COUNTIF(K728:BE728,"e")</f>
        <v>0</v>
      </c>
      <c r="BJ728" s="33"/>
    </row>
    <row r="729" spans="1:62" s="22" customFormat="1" ht="21.75" customHeight="1" thickBot="1">
      <c r="A729" s="25"/>
      <c r="B729" s="25"/>
      <c r="C729" s="25"/>
      <c r="D729" s="25"/>
      <c r="E729" s="25"/>
      <c r="F729" s="38"/>
      <c r="G729" s="165"/>
      <c r="H729" s="165"/>
      <c r="I729" s="36"/>
      <c r="J729" s="37"/>
      <c r="K729" s="28"/>
      <c r="L729" s="28"/>
      <c r="M729" s="28"/>
      <c r="N729" s="28"/>
      <c r="O729" s="29"/>
      <c r="P729" s="29"/>
      <c r="Q729" s="29"/>
      <c r="R729" s="29"/>
      <c r="S729" s="29"/>
      <c r="T729" s="29"/>
      <c r="U729" s="30"/>
      <c r="V729" s="30"/>
      <c r="W729" s="30"/>
      <c r="X729" s="30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30"/>
      <c r="AX729" s="30"/>
      <c r="AY729" s="30"/>
      <c r="AZ729" s="28"/>
      <c r="BA729" s="28"/>
      <c r="BB729" s="28"/>
      <c r="BC729" s="28"/>
      <c r="BD729" s="28"/>
      <c r="BE729" s="29"/>
      <c r="BF729" s="31"/>
      <c r="BG729" s="32"/>
      <c r="BH729" s="22">
        <f>SUM(K729:BE729)+COUNTIF(K729:BE729,"x")</f>
        <v>0</v>
      </c>
      <c r="BI729" s="22">
        <f>SUM(K729:BE729)+COUNTIF(K729:BE729,"x")+COUNTIF(K729:BE729,"e")</f>
        <v>0</v>
      </c>
      <c r="BJ729" s="33"/>
    </row>
    <row r="730" spans="1:62" s="22" customFormat="1" ht="21.75" customHeight="1" thickBot="1">
      <c r="A730" s="25"/>
      <c r="B730" s="25"/>
      <c r="C730" s="25"/>
      <c r="D730" s="25"/>
      <c r="E730" s="25"/>
      <c r="F730" s="164" t="s">
        <v>1861</v>
      </c>
      <c r="G730" s="164"/>
      <c r="H730" s="164"/>
      <c r="I730" s="39"/>
      <c r="J730" s="37"/>
      <c r="K730" s="28"/>
      <c r="L730" s="28"/>
      <c r="M730" s="28"/>
      <c r="N730" s="28"/>
      <c r="O730" s="29"/>
      <c r="P730" s="29"/>
      <c r="Q730" s="29"/>
      <c r="R730" s="29"/>
      <c r="S730" s="29"/>
      <c r="T730" s="29"/>
      <c r="U730" s="30"/>
      <c r="V730" s="30"/>
      <c r="W730" s="30"/>
      <c r="X730" s="30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30"/>
      <c r="AX730" s="30"/>
      <c r="AY730" s="30"/>
      <c r="AZ730" s="28"/>
      <c r="BA730" s="28"/>
      <c r="BB730" s="28"/>
      <c r="BC730" s="28"/>
      <c r="BD730" s="28"/>
      <c r="BE730" s="29"/>
      <c r="BF730" s="31"/>
      <c r="BG730" s="32"/>
      <c r="BH730" s="22">
        <f>SUM(K730:BE730)+COUNTIF(K730:BE730,"x")</f>
        <v>0</v>
      </c>
      <c r="BI730" s="22">
        <f>SUM(K730:BE730)+COUNTIF(K730:BE730,"x")+COUNTIF(K730:BE730,"e")</f>
        <v>0</v>
      </c>
      <c r="BJ730" s="33"/>
    </row>
    <row r="731" spans="1:62" s="22" customFormat="1" ht="21.75" customHeight="1" thickBot="1">
      <c r="A731" s="25"/>
      <c r="B731" s="25"/>
      <c r="C731" s="25" t="s">
        <v>64</v>
      </c>
      <c r="D731" s="25"/>
      <c r="E731" s="25"/>
      <c r="F731" s="34" t="s">
        <v>1862</v>
      </c>
      <c r="G731" s="34" t="s">
        <v>1863</v>
      </c>
      <c r="H731" s="35" t="s">
        <v>1864</v>
      </c>
      <c r="I731" s="36" t="s">
        <v>1865</v>
      </c>
      <c r="J731" s="37"/>
      <c r="K731" s="28"/>
      <c r="L731" s="28"/>
      <c r="M731" s="28"/>
      <c r="N731" s="28"/>
      <c r="O731" s="29"/>
      <c r="P731" s="29"/>
      <c r="Q731" s="29"/>
      <c r="R731" s="29"/>
      <c r="S731" s="29"/>
      <c r="T731" s="29"/>
      <c r="U731" s="30"/>
      <c r="V731" s="30"/>
      <c r="W731" s="30"/>
      <c r="X731" s="30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30">
        <v>2</v>
      </c>
      <c r="AX731" s="30"/>
      <c r="AY731" s="30"/>
      <c r="AZ731" s="28"/>
      <c r="BA731" s="28"/>
      <c r="BB731" s="28"/>
      <c r="BC731" s="28"/>
      <c r="BD731" s="28"/>
      <c r="BE731" s="29"/>
      <c r="BF731" s="31">
        <f>SUM(K731:BE731)+COUNTIF(K731:BE731,"x")+COUNTIF(K731:BE731,"e")+COUNTIF(K731:BE731,"t")</f>
        <v>2</v>
      </c>
      <c r="BG731" s="32"/>
      <c r="BH731" s="22">
        <f>SUM(K731:BE731)+COUNTIF(K731:BE731,"x")</f>
        <v>2</v>
      </c>
      <c r="BI731" s="22">
        <f>SUM(K731:BE731)+COUNTIF(K731:BE731,"x")+COUNTIF(K731:BE731,"e")</f>
        <v>2</v>
      </c>
      <c r="BJ731" s="33"/>
    </row>
    <row r="732" spans="1:62" s="22" customFormat="1" ht="21.75" customHeight="1" thickBot="1">
      <c r="A732" s="25" t="s">
        <v>64</v>
      </c>
      <c r="B732" s="25" t="s">
        <v>64</v>
      </c>
      <c r="C732" s="25" t="s">
        <v>64</v>
      </c>
      <c r="D732" s="25" t="s">
        <v>64</v>
      </c>
      <c r="E732" s="25" t="s">
        <v>64</v>
      </c>
      <c r="F732" s="34" t="s">
        <v>1866</v>
      </c>
      <c r="G732" s="34" t="s">
        <v>1867</v>
      </c>
      <c r="H732" s="35" t="s">
        <v>1868</v>
      </c>
      <c r="I732" s="36" t="s">
        <v>1869</v>
      </c>
      <c r="J732" s="37"/>
      <c r="K732" s="28"/>
      <c r="L732" s="28"/>
      <c r="M732" s="28"/>
      <c r="N732" s="28"/>
      <c r="O732" s="29"/>
      <c r="P732" s="29"/>
      <c r="Q732" s="29"/>
      <c r="R732" s="29"/>
      <c r="S732" s="29"/>
      <c r="T732" s="29"/>
      <c r="U732" s="30"/>
      <c r="V732" s="30"/>
      <c r="W732" s="30"/>
      <c r="X732" s="30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30">
        <v>1</v>
      </c>
      <c r="AX732" s="30">
        <v>5</v>
      </c>
      <c r="AY732" s="30"/>
      <c r="AZ732" s="28"/>
      <c r="BA732" s="28"/>
      <c r="BB732" s="28"/>
      <c r="BC732" s="28"/>
      <c r="BD732" s="28"/>
      <c r="BE732" s="29"/>
      <c r="BF732" s="31">
        <f>SUM(K732:BE732)+COUNTIF(K732:BE732,"x")+COUNTIF(K732:BE732,"e")+COUNTIF(K732:BE732,"t")</f>
        <v>6</v>
      </c>
      <c r="BG732" s="32"/>
      <c r="BH732" s="22">
        <f>SUM(K732:BE732)+COUNTIF(K732:BE732,"x")</f>
        <v>6</v>
      </c>
      <c r="BI732" s="22">
        <f>SUM(K732:BE732)+COUNTIF(K732:BE732,"x")+COUNTIF(K732:BE732,"e")</f>
        <v>6</v>
      </c>
      <c r="BJ732" s="33"/>
    </row>
    <row r="733" spans="1:62" s="22" customFormat="1" ht="21.75" customHeight="1" thickBot="1">
      <c r="A733" s="25"/>
      <c r="B733" s="25"/>
      <c r="C733" s="25"/>
      <c r="D733" s="25"/>
      <c r="E733" s="25"/>
      <c r="F733" s="38"/>
      <c r="G733" s="165"/>
      <c r="H733" s="165"/>
      <c r="I733" s="36"/>
      <c r="J733" s="37"/>
      <c r="K733" s="28"/>
      <c r="L733" s="28"/>
      <c r="M733" s="28"/>
      <c r="N733" s="28"/>
      <c r="O733" s="29"/>
      <c r="P733" s="29"/>
      <c r="Q733" s="29"/>
      <c r="R733" s="29"/>
      <c r="S733" s="29"/>
      <c r="T733" s="29"/>
      <c r="U733" s="30"/>
      <c r="V733" s="30"/>
      <c r="W733" s="30"/>
      <c r="X733" s="30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30"/>
      <c r="AX733" s="30"/>
      <c r="AY733" s="30"/>
      <c r="AZ733" s="28"/>
      <c r="BA733" s="28"/>
      <c r="BB733" s="28"/>
      <c r="BC733" s="28"/>
      <c r="BD733" s="28"/>
      <c r="BE733" s="29"/>
      <c r="BF733" s="31"/>
      <c r="BG733" s="32"/>
      <c r="BH733" s="22">
        <f>SUM(K733:BE733)+COUNTIF(K733:BE733,"x")</f>
        <v>0</v>
      </c>
      <c r="BI733" s="22">
        <f>SUM(K733:BE733)+COUNTIF(K733:BE733,"x")+COUNTIF(K733:BE733,"e")</f>
        <v>0</v>
      </c>
      <c r="BJ733" s="33"/>
    </row>
    <row r="734" spans="1:62" s="22" customFormat="1" ht="21.75" customHeight="1" thickBot="1">
      <c r="A734" s="25"/>
      <c r="B734" s="25"/>
      <c r="C734" s="25"/>
      <c r="D734" s="25"/>
      <c r="E734" s="25"/>
      <c r="F734" s="164" t="s">
        <v>1870</v>
      </c>
      <c r="G734" s="164"/>
      <c r="H734" s="164"/>
      <c r="I734" s="39"/>
      <c r="J734" s="37"/>
      <c r="K734" s="28"/>
      <c r="L734" s="28"/>
      <c r="M734" s="28"/>
      <c r="N734" s="28"/>
      <c r="O734" s="29"/>
      <c r="P734" s="29"/>
      <c r="Q734" s="29"/>
      <c r="R734" s="29"/>
      <c r="S734" s="29"/>
      <c r="T734" s="29"/>
      <c r="U734" s="30"/>
      <c r="V734" s="30"/>
      <c r="W734" s="30"/>
      <c r="X734" s="30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30"/>
      <c r="AX734" s="30"/>
      <c r="AY734" s="30"/>
      <c r="AZ734" s="28"/>
      <c r="BA734" s="28"/>
      <c r="BB734" s="28"/>
      <c r="BC734" s="28"/>
      <c r="BD734" s="28"/>
      <c r="BE734" s="29"/>
      <c r="BF734" s="31"/>
      <c r="BG734" s="32"/>
      <c r="BH734" s="22">
        <f>SUM(K734:BE734)+COUNTIF(K734:BE734,"x")</f>
        <v>0</v>
      </c>
      <c r="BI734" s="22">
        <f>SUM(K734:BE734)+COUNTIF(K734:BE734,"x")+COUNTIF(K734:BE734,"e")</f>
        <v>0</v>
      </c>
      <c r="BJ734" s="33"/>
    </row>
    <row r="735" spans="1:62" s="22" customFormat="1" ht="21.75" customHeight="1" thickBot="1">
      <c r="A735" s="25" t="s">
        <v>64</v>
      </c>
      <c r="B735" s="25"/>
      <c r="C735" s="25" t="s">
        <v>64</v>
      </c>
      <c r="D735" s="25" t="s">
        <v>64</v>
      </c>
      <c r="E735" s="25" t="s">
        <v>64</v>
      </c>
      <c r="F735" s="34" t="s">
        <v>1871</v>
      </c>
      <c r="G735" s="34" t="s">
        <v>1872</v>
      </c>
      <c r="H735" s="35" t="s">
        <v>1873</v>
      </c>
      <c r="I735" s="36" t="s">
        <v>1874</v>
      </c>
      <c r="J735" s="37"/>
      <c r="K735" s="28"/>
      <c r="L735" s="28"/>
      <c r="M735" s="28"/>
      <c r="N735" s="28"/>
      <c r="O735" s="29"/>
      <c r="P735" s="29"/>
      <c r="Q735" s="29"/>
      <c r="R735" s="29"/>
      <c r="S735" s="29"/>
      <c r="T735" s="29"/>
      <c r="U735" s="30"/>
      <c r="V735" s="30"/>
      <c r="W735" s="30"/>
      <c r="X735" s="30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30">
        <v>1</v>
      </c>
      <c r="AX735" s="30">
        <v>7</v>
      </c>
      <c r="AY735" s="30"/>
      <c r="AZ735" s="28"/>
      <c r="BA735" s="28"/>
      <c r="BB735" s="28"/>
      <c r="BC735" s="28"/>
      <c r="BD735" s="28"/>
      <c r="BE735" s="29"/>
      <c r="BF735" s="31">
        <f>SUM(K735:BE735)+COUNTIF(K735:BE735,"x")+COUNTIF(K735:BE735,"e")+COUNTIF(K735:BE735,"t")</f>
        <v>8</v>
      </c>
      <c r="BG735" s="32"/>
      <c r="BH735" s="22">
        <f>SUM(K735:BE735)+COUNTIF(K735:BE735,"x")</f>
        <v>8</v>
      </c>
      <c r="BI735" s="22">
        <f>SUM(K735:BE735)+COUNTIF(K735:BE735,"x")+COUNTIF(K735:BE735,"e")</f>
        <v>8</v>
      </c>
      <c r="BJ735" s="33"/>
    </row>
    <row r="736" spans="1:62" s="22" customFormat="1" ht="21.75" customHeight="1" thickBot="1">
      <c r="A736" s="25"/>
      <c r="B736" s="25"/>
      <c r="C736" s="25"/>
      <c r="D736" s="25"/>
      <c r="E736" s="25"/>
      <c r="F736" s="34" t="s">
        <v>1875</v>
      </c>
      <c r="G736" s="34" t="s">
        <v>1876</v>
      </c>
      <c r="H736" s="35" t="s">
        <v>1877</v>
      </c>
      <c r="I736" s="36"/>
      <c r="J736" s="37"/>
      <c r="K736" s="28"/>
      <c r="L736" s="28"/>
      <c r="M736" s="28"/>
      <c r="N736" s="28"/>
      <c r="O736" s="29"/>
      <c r="P736" s="29"/>
      <c r="Q736" s="29"/>
      <c r="R736" s="29"/>
      <c r="S736" s="29"/>
      <c r="T736" s="29"/>
      <c r="U736" s="30"/>
      <c r="V736" s="30"/>
      <c r="W736" s="30"/>
      <c r="X736" s="30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30"/>
      <c r="AX736" s="30"/>
      <c r="AY736" s="30"/>
      <c r="AZ736" s="28"/>
      <c r="BA736" s="28"/>
      <c r="BB736" s="28"/>
      <c r="BC736" s="28"/>
      <c r="BD736" s="28"/>
      <c r="BE736" s="29"/>
      <c r="BF736" s="31">
        <f>SUM(K736:BE736)+COUNTIF(K736:BE736,"x")+COUNTIF(K736:BE736,"e")+COUNTIF(K736:BE736,"t")</f>
        <v>0</v>
      </c>
      <c r="BG736" s="32"/>
      <c r="BH736" s="22">
        <f>SUM(K736:BE736)+COUNTIF(K736:BE736,"x")</f>
        <v>0</v>
      </c>
      <c r="BI736" s="22">
        <f>SUM(K736:BE736)+COUNTIF(K736:BE736,"x")+COUNTIF(K736:BE736,"e")</f>
        <v>0</v>
      </c>
      <c r="BJ736" s="33"/>
    </row>
    <row r="737" spans="1:62" s="22" customFormat="1" ht="21.75" customHeight="1" thickBot="1">
      <c r="A737" s="25"/>
      <c r="B737" s="25"/>
      <c r="C737" s="25"/>
      <c r="D737" s="25"/>
      <c r="E737" s="25"/>
      <c r="F737" s="38"/>
      <c r="G737" s="165"/>
      <c r="H737" s="165"/>
      <c r="I737" s="36"/>
      <c r="J737" s="37"/>
      <c r="K737" s="28"/>
      <c r="L737" s="28"/>
      <c r="M737" s="28"/>
      <c r="N737" s="28"/>
      <c r="O737" s="29"/>
      <c r="P737" s="29"/>
      <c r="Q737" s="29"/>
      <c r="R737" s="29"/>
      <c r="S737" s="29"/>
      <c r="T737" s="29"/>
      <c r="U737" s="30"/>
      <c r="V737" s="30"/>
      <c r="W737" s="30"/>
      <c r="X737" s="30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30"/>
      <c r="AX737" s="30"/>
      <c r="AY737" s="30"/>
      <c r="AZ737" s="28"/>
      <c r="BA737" s="28"/>
      <c r="BB737" s="28"/>
      <c r="BC737" s="28"/>
      <c r="BD737" s="28"/>
      <c r="BE737" s="29"/>
      <c r="BF737" s="31"/>
      <c r="BG737" s="32"/>
      <c r="BH737" s="22">
        <f>SUM(K737:BE737)+COUNTIF(K737:BE737,"x")</f>
        <v>0</v>
      </c>
      <c r="BI737" s="22">
        <f>SUM(K737:BE737)+COUNTIF(K737:BE737,"x")+COUNTIF(K737:BE737,"e")</f>
        <v>0</v>
      </c>
      <c r="BJ737" s="33"/>
    </row>
    <row r="738" spans="1:62" s="22" customFormat="1" ht="21.75" customHeight="1" thickBot="1">
      <c r="A738" s="25"/>
      <c r="B738" s="25"/>
      <c r="C738" s="25"/>
      <c r="D738" s="25"/>
      <c r="E738" s="25"/>
      <c r="F738" s="164" t="s">
        <v>1878</v>
      </c>
      <c r="G738" s="164"/>
      <c r="H738" s="164"/>
      <c r="I738" s="39"/>
      <c r="J738" s="37"/>
      <c r="K738" s="28"/>
      <c r="L738" s="28"/>
      <c r="M738" s="28"/>
      <c r="N738" s="28"/>
      <c r="O738" s="29"/>
      <c r="P738" s="29"/>
      <c r="Q738" s="29"/>
      <c r="R738" s="29"/>
      <c r="S738" s="29"/>
      <c r="T738" s="29"/>
      <c r="U738" s="30"/>
      <c r="V738" s="30"/>
      <c r="W738" s="30"/>
      <c r="X738" s="30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30"/>
      <c r="AX738" s="30"/>
      <c r="AY738" s="30"/>
      <c r="AZ738" s="28"/>
      <c r="BA738" s="28"/>
      <c r="BB738" s="28"/>
      <c r="BC738" s="28"/>
      <c r="BD738" s="28"/>
      <c r="BE738" s="29"/>
      <c r="BF738" s="31"/>
      <c r="BG738" s="32"/>
      <c r="BH738" s="22">
        <f>SUM(K738:BE738)+COUNTIF(K738:BE738,"x")</f>
        <v>0</v>
      </c>
      <c r="BI738" s="22">
        <f>SUM(K738:BE738)+COUNTIF(K738:BE738,"x")+COUNTIF(K738:BE738,"e")</f>
        <v>0</v>
      </c>
      <c r="BJ738" s="33"/>
    </row>
    <row r="739" spans="1:62" s="22" customFormat="1" ht="21.75" customHeight="1" thickBot="1">
      <c r="A739" s="25"/>
      <c r="B739" s="25"/>
      <c r="C739" s="25"/>
      <c r="D739" s="25" t="s">
        <v>64</v>
      </c>
      <c r="E739" s="25"/>
      <c r="F739" s="34" t="s">
        <v>1879</v>
      </c>
      <c r="G739" s="34" t="s">
        <v>1880</v>
      </c>
      <c r="H739" s="35" t="s">
        <v>1881</v>
      </c>
      <c r="I739" s="36"/>
      <c r="J739" s="37" t="s">
        <v>151</v>
      </c>
      <c r="K739" s="28"/>
      <c r="L739" s="28"/>
      <c r="M739" s="28"/>
      <c r="N739" s="28"/>
      <c r="O739" s="29"/>
      <c r="P739" s="29"/>
      <c r="Q739" s="29"/>
      <c r="R739" s="29"/>
      <c r="S739" s="29"/>
      <c r="T739" s="29"/>
      <c r="U739" s="30"/>
      <c r="V739" s="30"/>
      <c r="W739" s="30"/>
      <c r="X739" s="30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30"/>
      <c r="AX739" s="30"/>
      <c r="AY739" s="30"/>
      <c r="AZ739" s="28"/>
      <c r="BA739" s="28"/>
      <c r="BB739" s="28"/>
      <c r="BC739" s="28"/>
      <c r="BD739" s="28"/>
      <c r="BE739" s="29"/>
      <c r="BF739" s="31">
        <f aca="true" t="shared" si="29" ref="BF739:BF770">SUM(K739:BE739)+COUNTIF(K739:BE739,"x")+COUNTIF(K739:BE739,"e")+COUNTIF(K739:BE739,"t")</f>
        <v>0</v>
      </c>
      <c r="BG739" s="32"/>
      <c r="BH739" s="22">
        <f>SUM(K739:BE739)+COUNTIF(K739:BE739,"x")</f>
        <v>0</v>
      </c>
      <c r="BI739" s="22">
        <f>SUM(K739:BE739)+COUNTIF(K739:BE739,"x")+COUNTIF(K739:BE739,"e")</f>
        <v>0</v>
      </c>
      <c r="BJ739" s="33"/>
    </row>
    <row r="740" spans="1:62" s="22" customFormat="1" ht="21.75" customHeight="1" thickBot="1">
      <c r="A740" s="25" t="s">
        <v>64</v>
      </c>
      <c r="B740" s="25" t="s">
        <v>64</v>
      </c>
      <c r="C740" s="25"/>
      <c r="D740" s="25"/>
      <c r="E740" s="25" t="s">
        <v>64</v>
      </c>
      <c r="F740" s="34" t="s">
        <v>1882</v>
      </c>
      <c r="G740" s="34" t="s">
        <v>1883</v>
      </c>
      <c r="H740" s="35" t="s">
        <v>1884</v>
      </c>
      <c r="I740" s="36"/>
      <c r="J740" s="37"/>
      <c r="K740" s="28"/>
      <c r="L740" s="28"/>
      <c r="M740" s="28"/>
      <c r="N740" s="28"/>
      <c r="O740" s="29"/>
      <c r="P740" s="29"/>
      <c r="Q740" s="29"/>
      <c r="R740" s="29"/>
      <c r="S740" s="29"/>
      <c r="T740" s="29"/>
      <c r="U740" s="30"/>
      <c r="V740" s="30"/>
      <c r="W740" s="30"/>
      <c r="X740" s="30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30"/>
      <c r="AX740" s="30">
        <v>2</v>
      </c>
      <c r="AY740" s="30"/>
      <c r="AZ740" s="28"/>
      <c r="BA740" s="28"/>
      <c r="BB740" s="28"/>
      <c r="BC740" s="28"/>
      <c r="BD740" s="28"/>
      <c r="BE740" s="29"/>
      <c r="BF740" s="31">
        <f t="shared" si="29"/>
        <v>2</v>
      </c>
      <c r="BG740" s="32"/>
      <c r="BH740" s="22">
        <f>SUM(K740:BE740)+COUNTIF(K740:BE740,"x")</f>
        <v>2</v>
      </c>
      <c r="BI740" s="22">
        <f>SUM(K740:BE740)+COUNTIF(K740:BE740,"x")+COUNTIF(K740:BE740,"e")</f>
        <v>2</v>
      </c>
      <c r="BJ740" s="33"/>
    </row>
    <row r="741" spans="1:62" s="22" customFormat="1" ht="21.75" customHeight="1" thickBot="1">
      <c r="A741" s="25"/>
      <c r="B741" s="25"/>
      <c r="C741" s="25"/>
      <c r="D741" s="25"/>
      <c r="E741" s="25"/>
      <c r="F741" s="34" t="s">
        <v>1885</v>
      </c>
      <c r="G741" s="34" t="s">
        <v>1886</v>
      </c>
      <c r="H741" s="35" t="s">
        <v>1887</v>
      </c>
      <c r="I741" s="36"/>
      <c r="J741" s="37"/>
      <c r="K741" s="28"/>
      <c r="L741" s="28"/>
      <c r="M741" s="28"/>
      <c r="N741" s="28"/>
      <c r="O741" s="29"/>
      <c r="P741" s="29"/>
      <c r="Q741" s="29"/>
      <c r="R741" s="29"/>
      <c r="S741" s="29"/>
      <c r="T741" s="29"/>
      <c r="U741" s="30"/>
      <c r="V741" s="30"/>
      <c r="W741" s="30"/>
      <c r="X741" s="30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30"/>
      <c r="AX741" s="30"/>
      <c r="AY741" s="30"/>
      <c r="AZ741" s="28"/>
      <c r="BA741" s="28"/>
      <c r="BB741" s="28"/>
      <c r="BC741" s="28"/>
      <c r="BD741" s="28"/>
      <c r="BE741" s="29"/>
      <c r="BF741" s="31">
        <f t="shared" si="29"/>
        <v>0</v>
      </c>
      <c r="BG741" s="32"/>
      <c r="BH741" s="22">
        <f>SUM(K741:BE741)+COUNTIF(K741:BE741,"x")</f>
        <v>0</v>
      </c>
      <c r="BI741" s="22">
        <f>SUM(K741:BE741)+COUNTIF(K741:BE741,"x")+COUNTIF(K741:BE741,"e")</f>
        <v>0</v>
      </c>
      <c r="BJ741" s="33"/>
    </row>
    <row r="742" spans="1:62" s="22" customFormat="1" ht="21.75" customHeight="1" thickBot="1">
      <c r="A742" s="25"/>
      <c r="B742" s="25"/>
      <c r="C742" s="25"/>
      <c r="D742" s="25" t="s">
        <v>64</v>
      </c>
      <c r="E742" s="25"/>
      <c r="F742" s="34" t="s">
        <v>1888</v>
      </c>
      <c r="G742" s="34" t="s">
        <v>1889</v>
      </c>
      <c r="H742" s="35" t="s">
        <v>1890</v>
      </c>
      <c r="I742" s="36" t="s">
        <v>1891</v>
      </c>
      <c r="J742" s="37" t="s">
        <v>151</v>
      </c>
      <c r="K742" s="28"/>
      <c r="L742" s="28"/>
      <c r="M742" s="28"/>
      <c r="N742" s="28"/>
      <c r="O742" s="29"/>
      <c r="P742" s="29"/>
      <c r="Q742" s="29"/>
      <c r="R742" s="29"/>
      <c r="S742" s="29"/>
      <c r="T742" s="29"/>
      <c r="U742" s="30"/>
      <c r="V742" s="30"/>
      <c r="W742" s="30"/>
      <c r="X742" s="30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30"/>
      <c r="AX742" s="30"/>
      <c r="AY742" s="30"/>
      <c r="AZ742" s="28"/>
      <c r="BA742" s="28"/>
      <c r="BB742" s="28"/>
      <c r="BC742" s="28"/>
      <c r="BD742" s="28"/>
      <c r="BE742" s="29"/>
      <c r="BF742" s="31">
        <f t="shared" si="29"/>
        <v>0</v>
      </c>
      <c r="BG742" s="32"/>
      <c r="BH742" s="22">
        <f>SUM(K742:BE742)+COUNTIF(K742:BE742,"x")</f>
        <v>0</v>
      </c>
      <c r="BI742" s="22">
        <f>SUM(K742:BE742)+COUNTIF(K742:BE742,"x")+COUNTIF(K742:BE742,"e")</f>
        <v>0</v>
      </c>
      <c r="BJ742" s="33"/>
    </row>
    <row r="743" spans="1:62" s="22" customFormat="1" ht="21.75" customHeight="1" thickBot="1">
      <c r="A743" s="25" t="s">
        <v>64</v>
      </c>
      <c r="B743" s="25"/>
      <c r="C743" s="25"/>
      <c r="D743" s="25" t="s">
        <v>64</v>
      </c>
      <c r="E743" s="25" t="s">
        <v>64</v>
      </c>
      <c r="F743" s="34" t="s">
        <v>1892</v>
      </c>
      <c r="G743" s="34" t="s">
        <v>1893</v>
      </c>
      <c r="H743" s="35" t="s">
        <v>1894</v>
      </c>
      <c r="I743" s="36"/>
      <c r="J743" s="37"/>
      <c r="K743" s="28"/>
      <c r="L743" s="28"/>
      <c r="M743" s="28"/>
      <c r="N743" s="28"/>
      <c r="O743" s="29"/>
      <c r="P743" s="29"/>
      <c r="Q743" s="29"/>
      <c r="R743" s="29"/>
      <c r="S743" s="29"/>
      <c r="T743" s="29"/>
      <c r="U743" s="30"/>
      <c r="V743" s="30"/>
      <c r="W743" s="30"/>
      <c r="X743" s="30"/>
      <c r="Y743" s="28"/>
      <c r="Z743" s="28"/>
      <c r="AA743" s="28"/>
      <c r="AB743" s="28">
        <v>4</v>
      </c>
      <c r="AC743" s="28"/>
      <c r="AD743" s="28"/>
      <c r="AE743" s="28"/>
      <c r="AF743" s="28"/>
      <c r="AG743" s="28"/>
      <c r="AH743" s="28"/>
      <c r="AI743" s="28"/>
      <c r="AJ743" s="28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30"/>
      <c r="AX743" s="30">
        <v>2</v>
      </c>
      <c r="AY743" s="30"/>
      <c r="AZ743" s="28"/>
      <c r="BA743" s="28"/>
      <c r="BB743" s="28"/>
      <c r="BC743" s="28"/>
      <c r="BD743" s="28"/>
      <c r="BE743" s="29"/>
      <c r="BF743" s="31">
        <f t="shared" si="29"/>
        <v>6</v>
      </c>
      <c r="BG743" s="32"/>
      <c r="BH743" s="22">
        <f>SUM(K743:BE743)+COUNTIF(K743:BE743,"x")</f>
        <v>6</v>
      </c>
      <c r="BI743" s="22">
        <f>SUM(K743:BE743)+COUNTIF(K743:BE743,"x")+COUNTIF(K743:BE743,"e")</f>
        <v>6</v>
      </c>
      <c r="BJ743" s="33"/>
    </row>
    <row r="744" spans="1:62" s="22" customFormat="1" ht="21.75" customHeight="1" thickBot="1">
      <c r="A744" s="25"/>
      <c r="B744" s="25"/>
      <c r="C744" s="25"/>
      <c r="D744" s="25"/>
      <c r="E744" s="25"/>
      <c r="F744" s="34" t="s">
        <v>1895</v>
      </c>
      <c r="G744" s="34" t="s">
        <v>1896</v>
      </c>
      <c r="H744" s="35" t="s">
        <v>1897</v>
      </c>
      <c r="I744" s="36"/>
      <c r="J744" s="37"/>
      <c r="K744" s="28"/>
      <c r="L744" s="28"/>
      <c r="M744" s="28"/>
      <c r="N744" s="28"/>
      <c r="O744" s="29"/>
      <c r="P744" s="29"/>
      <c r="Q744" s="29"/>
      <c r="R744" s="29"/>
      <c r="S744" s="29"/>
      <c r="T744" s="29"/>
      <c r="U744" s="30"/>
      <c r="V744" s="30"/>
      <c r="W744" s="30"/>
      <c r="X744" s="30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30"/>
      <c r="AX744" s="30">
        <v>2</v>
      </c>
      <c r="AY744" s="30"/>
      <c r="AZ744" s="28"/>
      <c r="BA744" s="28"/>
      <c r="BB744" s="28"/>
      <c r="BC744" s="28"/>
      <c r="BD744" s="28"/>
      <c r="BE744" s="29"/>
      <c r="BF744" s="31">
        <f t="shared" si="29"/>
        <v>2</v>
      </c>
      <c r="BG744" s="32"/>
      <c r="BH744" s="22">
        <f>SUM(K744:BE744)+COUNTIF(K744:BE744,"x")</f>
        <v>2</v>
      </c>
      <c r="BI744" s="22">
        <f>SUM(K744:BE744)+COUNTIF(K744:BE744,"x")+COUNTIF(K744:BE744,"e")</f>
        <v>2</v>
      </c>
      <c r="BJ744" s="33"/>
    </row>
    <row r="745" spans="1:62" s="22" customFormat="1" ht="21.75" customHeight="1" thickBot="1">
      <c r="A745" s="25"/>
      <c r="B745" s="25"/>
      <c r="C745" s="25"/>
      <c r="D745" s="25"/>
      <c r="E745" s="25"/>
      <c r="F745" s="34" t="s">
        <v>1898</v>
      </c>
      <c r="G745" s="34" t="s">
        <v>1899</v>
      </c>
      <c r="H745" s="35" t="s">
        <v>1900</v>
      </c>
      <c r="I745" s="36"/>
      <c r="J745" s="37"/>
      <c r="K745" s="28"/>
      <c r="L745" s="28"/>
      <c r="M745" s="28"/>
      <c r="N745" s="28"/>
      <c r="O745" s="29"/>
      <c r="P745" s="29"/>
      <c r="Q745" s="29"/>
      <c r="R745" s="29"/>
      <c r="S745" s="29"/>
      <c r="T745" s="29"/>
      <c r="U745" s="30"/>
      <c r="V745" s="30"/>
      <c r="W745" s="30"/>
      <c r="X745" s="30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30"/>
      <c r="AX745" s="30"/>
      <c r="AY745" s="30"/>
      <c r="AZ745" s="28"/>
      <c r="BA745" s="28"/>
      <c r="BB745" s="28"/>
      <c r="BC745" s="28"/>
      <c r="BD745" s="28"/>
      <c r="BE745" s="29"/>
      <c r="BF745" s="31">
        <f t="shared" si="29"/>
        <v>0</v>
      </c>
      <c r="BG745" s="32"/>
      <c r="BH745" s="22">
        <f>SUM(K745:BE745)+COUNTIF(K745:BE745,"x")</f>
        <v>0</v>
      </c>
      <c r="BI745" s="22">
        <f>SUM(K745:BE745)+COUNTIF(K745:BE745,"x")+COUNTIF(K745:BE745,"e")</f>
        <v>0</v>
      </c>
      <c r="BJ745" s="33"/>
    </row>
    <row r="746" spans="1:62" s="22" customFormat="1" ht="21.75" customHeight="1" thickBot="1">
      <c r="A746" s="25"/>
      <c r="B746" s="25" t="s">
        <v>64</v>
      </c>
      <c r="C746" s="25"/>
      <c r="D746" s="25" t="s">
        <v>64</v>
      </c>
      <c r="E746" s="25" t="s">
        <v>64</v>
      </c>
      <c r="F746" s="34" t="s">
        <v>1901</v>
      </c>
      <c r="G746" s="34" t="s">
        <v>1902</v>
      </c>
      <c r="H746" s="35" t="s">
        <v>1903</v>
      </c>
      <c r="I746" s="36"/>
      <c r="J746" s="37"/>
      <c r="K746" s="28"/>
      <c r="L746" s="28">
        <v>1</v>
      </c>
      <c r="M746" s="28"/>
      <c r="N746" s="28"/>
      <c r="O746" s="29"/>
      <c r="P746" s="29"/>
      <c r="Q746" s="29"/>
      <c r="R746" s="29"/>
      <c r="S746" s="29"/>
      <c r="T746" s="29"/>
      <c r="U746" s="30"/>
      <c r="V746" s="30"/>
      <c r="W746" s="30"/>
      <c r="X746" s="30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30"/>
      <c r="AX746" s="30"/>
      <c r="AY746" s="30"/>
      <c r="AZ746" s="28"/>
      <c r="BA746" s="28"/>
      <c r="BB746" s="28"/>
      <c r="BC746" s="28"/>
      <c r="BD746" s="28"/>
      <c r="BE746" s="29"/>
      <c r="BF746" s="31">
        <f t="shared" si="29"/>
        <v>1</v>
      </c>
      <c r="BG746" s="32"/>
      <c r="BH746" s="22">
        <f>SUM(K746:BE746)+COUNTIF(K746:BE746,"x")</f>
        <v>1</v>
      </c>
      <c r="BI746" s="22">
        <f>SUM(K746:BE746)+COUNTIF(K746:BE746,"x")+COUNTIF(K746:BE746,"e")</f>
        <v>1</v>
      </c>
      <c r="BJ746" s="33"/>
    </row>
    <row r="747" spans="1:62" s="22" customFormat="1" ht="21.75" customHeight="1" thickBot="1">
      <c r="A747" s="25"/>
      <c r="B747" s="25"/>
      <c r="C747" s="25"/>
      <c r="D747" s="25" t="s">
        <v>64</v>
      </c>
      <c r="E747" s="25" t="s">
        <v>64</v>
      </c>
      <c r="F747" s="34" t="s">
        <v>1904</v>
      </c>
      <c r="G747" s="34" t="s">
        <v>1905</v>
      </c>
      <c r="H747" s="35" t="s">
        <v>1906</v>
      </c>
      <c r="I747" s="36"/>
      <c r="J747" s="37"/>
      <c r="K747" s="28"/>
      <c r="L747" s="28"/>
      <c r="M747" s="28"/>
      <c r="N747" s="28"/>
      <c r="O747" s="29"/>
      <c r="P747" s="29"/>
      <c r="Q747" s="29"/>
      <c r="R747" s="29"/>
      <c r="S747" s="29"/>
      <c r="T747" s="29"/>
      <c r="U747" s="30"/>
      <c r="V747" s="30"/>
      <c r="W747" s="30"/>
      <c r="X747" s="30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30"/>
      <c r="AX747" s="30"/>
      <c r="AY747" s="30"/>
      <c r="AZ747" s="28"/>
      <c r="BA747" s="28"/>
      <c r="BB747" s="28"/>
      <c r="BC747" s="28"/>
      <c r="BD747" s="28"/>
      <c r="BE747" s="29"/>
      <c r="BF747" s="31">
        <f t="shared" si="29"/>
        <v>0</v>
      </c>
      <c r="BG747" s="32"/>
      <c r="BH747" s="22">
        <f>SUM(K747:BE747)+COUNTIF(K747:BE747,"x")</f>
        <v>0</v>
      </c>
      <c r="BI747" s="22">
        <f>SUM(K747:BE747)+COUNTIF(K747:BE747,"x")+COUNTIF(K747:BE747,"e")</f>
        <v>0</v>
      </c>
      <c r="BJ747" s="33"/>
    </row>
    <row r="748" spans="1:62" s="22" customFormat="1" ht="21.75" customHeight="1" thickBot="1">
      <c r="A748" s="25"/>
      <c r="B748" s="25"/>
      <c r="C748" s="25"/>
      <c r="D748" s="25"/>
      <c r="E748" s="25"/>
      <c r="F748" s="34" t="s">
        <v>1907</v>
      </c>
      <c r="G748" s="34" t="s">
        <v>1908</v>
      </c>
      <c r="H748" s="35" t="s">
        <v>1909</v>
      </c>
      <c r="I748" s="36"/>
      <c r="J748" s="37"/>
      <c r="K748" s="28"/>
      <c r="L748" s="28"/>
      <c r="M748" s="28"/>
      <c r="N748" s="28"/>
      <c r="O748" s="29"/>
      <c r="P748" s="29"/>
      <c r="Q748" s="29"/>
      <c r="R748" s="29"/>
      <c r="S748" s="29"/>
      <c r="T748" s="29"/>
      <c r="U748" s="30"/>
      <c r="V748" s="30"/>
      <c r="W748" s="30"/>
      <c r="X748" s="30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30"/>
      <c r="AX748" s="30"/>
      <c r="AY748" s="30"/>
      <c r="AZ748" s="28"/>
      <c r="BA748" s="28"/>
      <c r="BB748" s="28"/>
      <c r="BC748" s="28"/>
      <c r="BD748" s="28"/>
      <c r="BE748" s="29"/>
      <c r="BF748" s="31">
        <f t="shared" si="29"/>
        <v>0</v>
      </c>
      <c r="BG748" s="32"/>
      <c r="BH748" s="22">
        <f>SUM(K748:BE748)+COUNTIF(K748:BE748,"x")</f>
        <v>0</v>
      </c>
      <c r="BI748" s="22">
        <f>SUM(K748:BE748)+COUNTIF(K748:BE748,"x")+COUNTIF(K748:BE748,"e")</f>
        <v>0</v>
      </c>
      <c r="BJ748" s="33"/>
    </row>
    <row r="749" spans="1:62" s="22" customFormat="1" ht="21.75" customHeight="1" thickBot="1">
      <c r="A749" s="25" t="s">
        <v>64</v>
      </c>
      <c r="B749" s="25"/>
      <c r="C749" s="25"/>
      <c r="D749" s="25"/>
      <c r="E749" s="25" t="s">
        <v>64</v>
      </c>
      <c r="F749" s="34" t="s">
        <v>1910</v>
      </c>
      <c r="G749" s="34" t="s">
        <v>1911</v>
      </c>
      <c r="H749" s="35" t="s">
        <v>1912</v>
      </c>
      <c r="I749" s="36"/>
      <c r="J749" s="37"/>
      <c r="K749" s="28"/>
      <c r="L749" s="28"/>
      <c r="M749" s="28"/>
      <c r="N749" s="28"/>
      <c r="O749" s="29"/>
      <c r="P749" s="29"/>
      <c r="Q749" s="29"/>
      <c r="R749" s="29"/>
      <c r="S749" s="29"/>
      <c r="T749" s="29"/>
      <c r="U749" s="30"/>
      <c r="V749" s="30"/>
      <c r="W749" s="30"/>
      <c r="X749" s="30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30"/>
      <c r="AX749" s="30"/>
      <c r="AY749" s="30"/>
      <c r="AZ749" s="28"/>
      <c r="BA749" s="28"/>
      <c r="BB749" s="28"/>
      <c r="BC749" s="28"/>
      <c r="BD749" s="28"/>
      <c r="BE749" s="29"/>
      <c r="BF749" s="31">
        <f t="shared" si="29"/>
        <v>0</v>
      </c>
      <c r="BG749" s="32"/>
      <c r="BH749" s="22">
        <f>SUM(K749:BE749)+COUNTIF(K749:BE749,"x")</f>
        <v>0</v>
      </c>
      <c r="BI749" s="22">
        <f>SUM(K749:BE749)+COUNTIF(K749:BE749,"x")+COUNTIF(K749:BE749,"e")</f>
        <v>0</v>
      </c>
      <c r="BJ749" s="33"/>
    </row>
    <row r="750" spans="1:62" s="22" customFormat="1" ht="21.75" customHeight="1" thickBot="1">
      <c r="A750" s="25" t="s">
        <v>64</v>
      </c>
      <c r="B750" s="25" t="s">
        <v>64</v>
      </c>
      <c r="C750" s="25" t="s">
        <v>64</v>
      </c>
      <c r="D750" s="25" t="s">
        <v>64</v>
      </c>
      <c r="E750" s="25" t="s">
        <v>64</v>
      </c>
      <c r="F750" s="34" t="s">
        <v>1913</v>
      </c>
      <c r="G750" s="34" t="s">
        <v>1914</v>
      </c>
      <c r="H750" s="35" t="s">
        <v>1915</v>
      </c>
      <c r="I750" s="36"/>
      <c r="J750" s="37"/>
      <c r="K750" s="28"/>
      <c r="L750" s="28"/>
      <c r="M750" s="28"/>
      <c r="N750" s="28"/>
      <c r="O750" s="29"/>
      <c r="P750" s="29"/>
      <c r="Q750" s="29"/>
      <c r="R750" s="29"/>
      <c r="S750" s="29"/>
      <c r="T750" s="29"/>
      <c r="U750" s="30"/>
      <c r="V750" s="30"/>
      <c r="W750" s="30"/>
      <c r="X750" s="30"/>
      <c r="Y750" s="28"/>
      <c r="Z750" s="28"/>
      <c r="AA750" s="28">
        <v>1</v>
      </c>
      <c r="AB750" s="28">
        <v>1</v>
      </c>
      <c r="AC750" s="28"/>
      <c r="AD750" s="28"/>
      <c r="AE750" s="28"/>
      <c r="AF750" s="28"/>
      <c r="AG750" s="28"/>
      <c r="AH750" s="28"/>
      <c r="AI750" s="28"/>
      <c r="AJ750" s="28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30"/>
      <c r="AX750" s="30"/>
      <c r="AY750" s="30"/>
      <c r="AZ750" s="28"/>
      <c r="BA750" s="28"/>
      <c r="BB750" s="28"/>
      <c r="BC750" s="28"/>
      <c r="BD750" s="28"/>
      <c r="BE750" s="29"/>
      <c r="BF750" s="31">
        <f t="shared" si="29"/>
        <v>2</v>
      </c>
      <c r="BG750" s="32"/>
      <c r="BH750" s="22">
        <f>SUM(K750:BE750)+COUNTIF(K750:BE750,"x")</f>
        <v>2</v>
      </c>
      <c r="BI750" s="22">
        <f>SUM(K750:BE750)+COUNTIF(K750:BE750,"x")+COUNTIF(K750:BE750,"e")</f>
        <v>2</v>
      </c>
      <c r="BJ750" s="33"/>
    </row>
    <row r="751" spans="1:62" s="22" customFormat="1" ht="21.75" customHeight="1" thickBot="1">
      <c r="A751" s="25"/>
      <c r="B751" s="25"/>
      <c r="C751" s="25"/>
      <c r="D751" s="25"/>
      <c r="E751" s="25"/>
      <c r="F751" s="34" t="s">
        <v>1916</v>
      </c>
      <c r="G751" s="34" t="s">
        <v>1917</v>
      </c>
      <c r="H751" s="35" t="s">
        <v>1918</v>
      </c>
      <c r="I751" s="36"/>
      <c r="J751" s="37"/>
      <c r="K751" s="28"/>
      <c r="L751" s="28"/>
      <c r="M751" s="28"/>
      <c r="N751" s="28"/>
      <c r="O751" s="29"/>
      <c r="P751" s="29"/>
      <c r="Q751" s="29"/>
      <c r="R751" s="29"/>
      <c r="S751" s="29"/>
      <c r="T751" s="29"/>
      <c r="U751" s="30"/>
      <c r="V751" s="30"/>
      <c r="W751" s="30"/>
      <c r="X751" s="30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30"/>
      <c r="AX751" s="30"/>
      <c r="AY751" s="30"/>
      <c r="AZ751" s="28"/>
      <c r="BA751" s="28"/>
      <c r="BB751" s="28"/>
      <c r="BC751" s="28"/>
      <c r="BD751" s="28"/>
      <c r="BE751" s="29"/>
      <c r="BF751" s="31">
        <f t="shared" si="29"/>
        <v>0</v>
      </c>
      <c r="BG751" s="32"/>
      <c r="BH751" s="22">
        <f>SUM(K751:BE751)+COUNTIF(K751:BE751,"x")</f>
        <v>0</v>
      </c>
      <c r="BI751" s="22">
        <f>SUM(K751:BE751)+COUNTIF(K751:BE751,"x")+COUNTIF(K751:BE751,"e")</f>
        <v>0</v>
      </c>
      <c r="BJ751" s="33"/>
    </row>
    <row r="752" spans="1:62" s="22" customFormat="1" ht="21.75" customHeight="1" thickBot="1">
      <c r="A752" s="25"/>
      <c r="B752" s="25"/>
      <c r="C752" s="25"/>
      <c r="D752" s="25"/>
      <c r="E752" s="25"/>
      <c r="F752" s="34" t="s">
        <v>1919</v>
      </c>
      <c r="G752" s="34" t="s">
        <v>1920</v>
      </c>
      <c r="H752" s="35" t="s">
        <v>1921</v>
      </c>
      <c r="I752" s="36"/>
      <c r="J752" s="37"/>
      <c r="K752" s="28"/>
      <c r="L752" s="28"/>
      <c r="M752" s="28"/>
      <c r="N752" s="28"/>
      <c r="O752" s="29"/>
      <c r="P752" s="29"/>
      <c r="Q752" s="29"/>
      <c r="R752" s="29"/>
      <c r="S752" s="29"/>
      <c r="T752" s="29"/>
      <c r="U752" s="30"/>
      <c r="V752" s="30"/>
      <c r="W752" s="30"/>
      <c r="X752" s="30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30"/>
      <c r="AX752" s="30"/>
      <c r="AY752" s="30"/>
      <c r="AZ752" s="28"/>
      <c r="BA752" s="28"/>
      <c r="BB752" s="28"/>
      <c r="BC752" s="28"/>
      <c r="BD752" s="28"/>
      <c r="BE752" s="29"/>
      <c r="BF752" s="31">
        <f t="shared" si="29"/>
        <v>0</v>
      </c>
      <c r="BG752" s="32"/>
      <c r="BH752" s="22">
        <f>SUM(K752:BE752)+COUNTIF(K752:BE752,"x")</f>
        <v>0</v>
      </c>
      <c r="BI752" s="22">
        <f>SUM(K752:BE752)+COUNTIF(K752:BE752,"x")+COUNTIF(K752:BE752,"e")</f>
        <v>0</v>
      </c>
      <c r="BJ752" s="33"/>
    </row>
    <row r="753" spans="1:62" s="22" customFormat="1" ht="21.75" customHeight="1" thickBot="1">
      <c r="A753" s="25" t="s">
        <v>64</v>
      </c>
      <c r="B753" s="25"/>
      <c r="C753" s="25" t="s">
        <v>64</v>
      </c>
      <c r="D753" s="25" t="s">
        <v>64</v>
      </c>
      <c r="E753" s="25" t="s">
        <v>64</v>
      </c>
      <c r="F753" s="34" t="s">
        <v>1922</v>
      </c>
      <c r="G753" s="34" t="s">
        <v>1923</v>
      </c>
      <c r="H753" s="35" t="s">
        <v>1924</v>
      </c>
      <c r="I753" s="36"/>
      <c r="J753" s="37"/>
      <c r="K753" s="28"/>
      <c r="L753" s="28"/>
      <c r="M753" s="28"/>
      <c r="N753" s="28"/>
      <c r="O753" s="29"/>
      <c r="P753" s="29"/>
      <c r="Q753" s="29"/>
      <c r="R753" s="29"/>
      <c r="S753" s="29"/>
      <c r="T753" s="29"/>
      <c r="U753" s="30"/>
      <c r="V753" s="30"/>
      <c r="W753" s="30"/>
      <c r="X753" s="30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30"/>
      <c r="AX753" s="30"/>
      <c r="AY753" s="30"/>
      <c r="AZ753" s="28"/>
      <c r="BA753" s="28"/>
      <c r="BB753" s="28"/>
      <c r="BC753" s="28"/>
      <c r="BD753" s="28"/>
      <c r="BE753" s="29"/>
      <c r="BF753" s="31">
        <f t="shared" si="29"/>
        <v>0</v>
      </c>
      <c r="BG753" s="32"/>
      <c r="BH753" s="22">
        <f>SUM(K753:BE753)+COUNTIF(K753:BE753,"x")</f>
        <v>0</v>
      </c>
      <c r="BI753" s="22">
        <f>SUM(K753:BE753)+COUNTIF(K753:BE753,"x")+COUNTIF(K753:BE753,"e")</f>
        <v>0</v>
      </c>
      <c r="BJ753" s="33"/>
    </row>
    <row r="754" spans="1:62" s="22" customFormat="1" ht="21.75" customHeight="1" thickBot="1">
      <c r="A754" s="25"/>
      <c r="B754" s="25"/>
      <c r="C754" s="25"/>
      <c r="D754" s="25"/>
      <c r="E754" s="25"/>
      <c r="F754" s="34" t="s">
        <v>1925</v>
      </c>
      <c r="G754" s="34" t="s">
        <v>1926</v>
      </c>
      <c r="H754" s="35" t="s">
        <v>1927</v>
      </c>
      <c r="I754" s="36"/>
      <c r="J754" s="37"/>
      <c r="K754" s="28"/>
      <c r="L754" s="28"/>
      <c r="M754" s="28"/>
      <c r="N754" s="28"/>
      <c r="O754" s="29"/>
      <c r="P754" s="29"/>
      <c r="Q754" s="29"/>
      <c r="R754" s="29"/>
      <c r="S754" s="29"/>
      <c r="T754" s="29"/>
      <c r="U754" s="30"/>
      <c r="V754" s="30"/>
      <c r="W754" s="30"/>
      <c r="X754" s="30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30"/>
      <c r="AX754" s="30"/>
      <c r="AY754" s="30"/>
      <c r="AZ754" s="28"/>
      <c r="BA754" s="28"/>
      <c r="BB754" s="28"/>
      <c r="BC754" s="28"/>
      <c r="BD754" s="28"/>
      <c r="BE754" s="29"/>
      <c r="BF754" s="31">
        <f t="shared" si="29"/>
        <v>0</v>
      </c>
      <c r="BG754" s="32"/>
      <c r="BH754" s="22">
        <f>SUM(K754:BE754)+COUNTIF(K754:BE754,"x")</f>
        <v>0</v>
      </c>
      <c r="BI754" s="22">
        <f>SUM(K754:BE754)+COUNTIF(K754:BE754,"x")+COUNTIF(K754:BE754,"e")</f>
        <v>0</v>
      </c>
      <c r="BJ754" s="33"/>
    </row>
    <row r="755" spans="1:62" s="22" customFormat="1" ht="21.75" customHeight="1" thickBot="1">
      <c r="A755" s="25" t="s">
        <v>64</v>
      </c>
      <c r="B755" s="25"/>
      <c r="C755" s="25" t="s">
        <v>64</v>
      </c>
      <c r="D755" s="25" t="s">
        <v>64</v>
      </c>
      <c r="E755" s="25" t="s">
        <v>64</v>
      </c>
      <c r="F755" s="34" t="s">
        <v>1928</v>
      </c>
      <c r="G755" s="34" t="s">
        <v>1929</v>
      </c>
      <c r="H755" s="35" t="s">
        <v>1930</v>
      </c>
      <c r="I755" s="36"/>
      <c r="J755" s="37"/>
      <c r="K755" s="28">
        <v>2</v>
      </c>
      <c r="L755" s="28"/>
      <c r="M755" s="28"/>
      <c r="N755" s="28"/>
      <c r="O755" s="29"/>
      <c r="P755" s="29"/>
      <c r="Q755" s="29"/>
      <c r="R755" s="29"/>
      <c r="S755" s="29">
        <v>1</v>
      </c>
      <c r="T755" s="29"/>
      <c r="U755" s="30"/>
      <c r="V755" s="30"/>
      <c r="W755" s="30"/>
      <c r="X755" s="30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30"/>
      <c r="AX755" s="30"/>
      <c r="AY755" s="30"/>
      <c r="AZ755" s="28"/>
      <c r="BA755" s="28"/>
      <c r="BB755" s="28"/>
      <c r="BC755" s="28"/>
      <c r="BD755" s="28"/>
      <c r="BE755" s="29"/>
      <c r="BF755" s="31">
        <f t="shared" si="29"/>
        <v>3</v>
      </c>
      <c r="BG755" s="32"/>
      <c r="BH755" s="22">
        <f>SUM(K755:BE755)+COUNTIF(K755:BE755,"x")</f>
        <v>3</v>
      </c>
      <c r="BI755" s="22">
        <f>SUM(K755:BE755)+COUNTIF(K755:BE755,"x")+COUNTIF(K755:BE755,"e")</f>
        <v>3</v>
      </c>
      <c r="BJ755" s="33"/>
    </row>
    <row r="756" spans="1:62" s="22" customFormat="1" ht="21.75" customHeight="1" thickBot="1">
      <c r="A756" s="25"/>
      <c r="B756" s="25"/>
      <c r="C756" s="25"/>
      <c r="D756" s="25"/>
      <c r="E756" s="25"/>
      <c r="F756" s="34" t="s">
        <v>1931</v>
      </c>
      <c r="G756" s="34" t="s">
        <v>1932</v>
      </c>
      <c r="H756" s="35" t="s">
        <v>1933</v>
      </c>
      <c r="I756" s="36"/>
      <c r="J756" s="37" t="s">
        <v>78</v>
      </c>
      <c r="K756" s="28"/>
      <c r="L756" s="28"/>
      <c r="M756" s="28"/>
      <c r="N756" s="28"/>
      <c r="O756" s="29"/>
      <c r="P756" s="29"/>
      <c r="Q756" s="29"/>
      <c r="R756" s="29"/>
      <c r="S756" s="29"/>
      <c r="T756" s="29"/>
      <c r="U756" s="30"/>
      <c r="V756" s="30"/>
      <c r="W756" s="30"/>
      <c r="X756" s="30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30"/>
      <c r="AX756" s="30"/>
      <c r="AY756" s="30"/>
      <c r="AZ756" s="28"/>
      <c r="BA756" s="28"/>
      <c r="BB756" s="28"/>
      <c r="BC756" s="28"/>
      <c r="BD756" s="28"/>
      <c r="BE756" s="29"/>
      <c r="BF756" s="31">
        <f t="shared" si="29"/>
        <v>0</v>
      </c>
      <c r="BG756" s="32"/>
      <c r="BH756" s="22">
        <f>SUM(K756:BE756)+COUNTIF(K756:BE756,"x")</f>
        <v>0</v>
      </c>
      <c r="BI756" s="22">
        <f>SUM(K756:BE756)+COUNTIF(K756:BE756,"x")+COUNTIF(K756:BE756,"e")</f>
        <v>0</v>
      </c>
      <c r="BJ756" s="33"/>
    </row>
    <row r="757" spans="1:62" s="22" customFormat="1" ht="21.75" customHeight="1" thickBot="1">
      <c r="A757" s="25"/>
      <c r="B757" s="25"/>
      <c r="C757" s="25"/>
      <c r="D757" s="25"/>
      <c r="E757" s="25"/>
      <c r="F757" s="34" t="s">
        <v>1934</v>
      </c>
      <c r="G757" s="34" t="s">
        <v>1935</v>
      </c>
      <c r="H757" s="35" t="s">
        <v>1936</v>
      </c>
      <c r="I757" s="36"/>
      <c r="J757" s="37"/>
      <c r="K757" s="28"/>
      <c r="L757" s="28"/>
      <c r="M757" s="28"/>
      <c r="N757" s="28"/>
      <c r="O757" s="29"/>
      <c r="P757" s="29"/>
      <c r="Q757" s="29"/>
      <c r="R757" s="29"/>
      <c r="S757" s="29"/>
      <c r="T757" s="29"/>
      <c r="U757" s="30"/>
      <c r="V757" s="30"/>
      <c r="W757" s="30"/>
      <c r="X757" s="30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30"/>
      <c r="AX757" s="30"/>
      <c r="AY757" s="30"/>
      <c r="AZ757" s="28"/>
      <c r="BA757" s="28"/>
      <c r="BB757" s="28"/>
      <c r="BC757" s="28"/>
      <c r="BD757" s="28"/>
      <c r="BE757" s="29"/>
      <c r="BF757" s="31">
        <f t="shared" si="29"/>
        <v>0</v>
      </c>
      <c r="BG757" s="32"/>
      <c r="BH757" s="22">
        <f>SUM(K757:BE757)+COUNTIF(K757:BE757,"x")</f>
        <v>0</v>
      </c>
      <c r="BI757" s="22">
        <f>SUM(K757:BE757)+COUNTIF(K757:BE757,"x")+COUNTIF(K757:BE757,"e")</f>
        <v>0</v>
      </c>
      <c r="BJ757" s="33"/>
    </row>
    <row r="758" spans="1:62" s="22" customFormat="1" ht="21.75" customHeight="1" thickBot="1">
      <c r="A758" s="25"/>
      <c r="B758" s="25"/>
      <c r="C758" s="25"/>
      <c r="D758" s="25"/>
      <c r="E758" s="25"/>
      <c r="F758" s="34" t="s">
        <v>1937</v>
      </c>
      <c r="G758" s="34" t="s">
        <v>1938</v>
      </c>
      <c r="H758" s="35" t="s">
        <v>1939</v>
      </c>
      <c r="I758" s="36"/>
      <c r="J758" s="37"/>
      <c r="K758" s="28"/>
      <c r="L758" s="28"/>
      <c r="M758" s="28"/>
      <c r="N758" s="28"/>
      <c r="O758" s="29"/>
      <c r="P758" s="29"/>
      <c r="Q758" s="29"/>
      <c r="R758" s="29"/>
      <c r="S758" s="29"/>
      <c r="T758" s="29"/>
      <c r="U758" s="30"/>
      <c r="V758" s="30"/>
      <c r="W758" s="30"/>
      <c r="X758" s="30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30"/>
      <c r="AX758" s="30"/>
      <c r="AY758" s="30"/>
      <c r="AZ758" s="28"/>
      <c r="BA758" s="28"/>
      <c r="BB758" s="28"/>
      <c r="BC758" s="28"/>
      <c r="BD758" s="28"/>
      <c r="BE758" s="29"/>
      <c r="BF758" s="31">
        <f t="shared" si="29"/>
        <v>0</v>
      </c>
      <c r="BG758" s="32"/>
      <c r="BH758" s="22">
        <f>SUM(K758:BE758)+COUNTIF(K758:BE758,"x")</f>
        <v>0</v>
      </c>
      <c r="BI758" s="22">
        <f>SUM(K758:BE758)+COUNTIF(K758:BE758,"x")+COUNTIF(K758:BE758,"e")</f>
        <v>0</v>
      </c>
      <c r="BJ758" s="33"/>
    </row>
    <row r="759" spans="1:62" s="22" customFormat="1" ht="21.75" customHeight="1" thickBot="1">
      <c r="A759" s="25"/>
      <c r="B759" s="25" t="s">
        <v>64</v>
      </c>
      <c r="C759" s="25"/>
      <c r="D759" s="25"/>
      <c r="E759" s="25"/>
      <c r="F759" s="34" t="s">
        <v>1940</v>
      </c>
      <c r="G759" s="34" t="s">
        <v>1941</v>
      </c>
      <c r="H759" s="35" t="s">
        <v>1942</v>
      </c>
      <c r="I759" s="36"/>
      <c r="J759" s="37"/>
      <c r="K759" s="28"/>
      <c r="L759" s="28"/>
      <c r="M759" s="28"/>
      <c r="N759" s="28"/>
      <c r="O759" s="29"/>
      <c r="P759" s="29"/>
      <c r="Q759" s="29">
        <v>1</v>
      </c>
      <c r="R759" s="29"/>
      <c r="S759" s="29"/>
      <c r="T759" s="29"/>
      <c r="U759" s="30"/>
      <c r="V759" s="30"/>
      <c r="W759" s="30"/>
      <c r="X759" s="30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30"/>
      <c r="AX759" s="30"/>
      <c r="AY759" s="30"/>
      <c r="AZ759" s="28"/>
      <c r="BA759" s="28"/>
      <c r="BB759" s="28"/>
      <c r="BC759" s="28"/>
      <c r="BD759" s="28"/>
      <c r="BE759" s="29"/>
      <c r="BF759" s="31">
        <f t="shared" si="29"/>
        <v>1</v>
      </c>
      <c r="BG759" s="32"/>
      <c r="BH759" s="22">
        <f>SUM(K759:BE759)+COUNTIF(K759:BE759,"x")</f>
        <v>1</v>
      </c>
      <c r="BI759" s="22">
        <f>SUM(K759:BE759)+COUNTIF(K759:BE759,"x")+COUNTIF(K759:BE759,"e")</f>
        <v>1</v>
      </c>
      <c r="BJ759" s="33"/>
    </row>
    <row r="760" spans="1:62" s="22" customFormat="1" ht="21.75" customHeight="1" thickBot="1">
      <c r="A760" s="25"/>
      <c r="B760" s="25"/>
      <c r="C760" s="25"/>
      <c r="D760" s="25" t="s">
        <v>64</v>
      </c>
      <c r="E760" s="25" t="s">
        <v>64</v>
      </c>
      <c r="F760" s="34" t="s">
        <v>1943</v>
      </c>
      <c r="G760" s="34" t="s">
        <v>1944</v>
      </c>
      <c r="H760" s="35" t="s">
        <v>1945</v>
      </c>
      <c r="I760" s="36" t="s">
        <v>1946</v>
      </c>
      <c r="J760" s="37"/>
      <c r="K760" s="28">
        <v>2</v>
      </c>
      <c r="L760" s="28">
        <v>2</v>
      </c>
      <c r="M760" s="28"/>
      <c r="N760" s="28"/>
      <c r="O760" s="29"/>
      <c r="P760" s="29"/>
      <c r="Q760" s="29"/>
      <c r="R760" s="29"/>
      <c r="S760" s="29"/>
      <c r="T760" s="29"/>
      <c r="U760" s="30"/>
      <c r="V760" s="30"/>
      <c r="W760" s="30"/>
      <c r="X760" s="30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30"/>
      <c r="AX760" s="30"/>
      <c r="AY760" s="30"/>
      <c r="AZ760" s="28"/>
      <c r="BA760" s="28"/>
      <c r="BB760" s="28"/>
      <c r="BC760" s="28"/>
      <c r="BD760" s="28"/>
      <c r="BE760" s="29"/>
      <c r="BF760" s="31">
        <f t="shared" si="29"/>
        <v>4</v>
      </c>
      <c r="BG760" s="32"/>
      <c r="BH760" s="22">
        <f>SUM(K760:BE760)+COUNTIF(K760:BE760,"x")</f>
        <v>4</v>
      </c>
      <c r="BI760" s="22">
        <f>SUM(K760:BE760)+COUNTIF(K760:BE760,"x")+COUNTIF(K760:BE760,"e")</f>
        <v>4</v>
      </c>
      <c r="BJ760" s="33"/>
    </row>
    <row r="761" spans="1:62" s="22" customFormat="1" ht="21.75" customHeight="1" thickBot="1">
      <c r="A761" s="25"/>
      <c r="B761" s="25" t="s">
        <v>64</v>
      </c>
      <c r="C761" s="25"/>
      <c r="D761" s="25" t="s">
        <v>64</v>
      </c>
      <c r="E761" s="25" t="s">
        <v>64</v>
      </c>
      <c r="F761" s="34" t="s">
        <v>1947</v>
      </c>
      <c r="G761" s="34" t="s">
        <v>1948</v>
      </c>
      <c r="H761" s="35" t="s">
        <v>1949</v>
      </c>
      <c r="I761" s="36"/>
      <c r="J761" s="37"/>
      <c r="K761" s="28">
        <v>1</v>
      </c>
      <c r="L761" s="28"/>
      <c r="M761" s="28"/>
      <c r="N761" s="28"/>
      <c r="O761" s="29"/>
      <c r="P761" s="29"/>
      <c r="Q761" s="29"/>
      <c r="R761" s="29"/>
      <c r="S761" s="29"/>
      <c r="T761" s="29"/>
      <c r="U761" s="30"/>
      <c r="V761" s="30"/>
      <c r="W761" s="30"/>
      <c r="X761" s="30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30"/>
      <c r="AX761" s="30"/>
      <c r="AY761" s="30"/>
      <c r="AZ761" s="28"/>
      <c r="BA761" s="28"/>
      <c r="BB761" s="28"/>
      <c r="BC761" s="28"/>
      <c r="BD761" s="28"/>
      <c r="BE761" s="29"/>
      <c r="BF761" s="31">
        <f t="shared" si="29"/>
        <v>1</v>
      </c>
      <c r="BG761" s="32"/>
      <c r="BH761" s="22">
        <f>SUM(K761:BE761)+COUNTIF(K761:BE761,"x")</f>
        <v>1</v>
      </c>
      <c r="BI761" s="22">
        <f>SUM(K761:BE761)+COUNTIF(K761:BE761,"x")+COUNTIF(K761:BE761,"e")</f>
        <v>1</v>
      </c>
      <c r="BJ761" s="33"/>
    </row>
    <row r="762" spans="1:62" s="22" customFormat="1" ht="21.75" customHeight="1" thickBot="1">
      <c r="A762" s="25"/>
      <c r="B762" s="25"/>
      <c r="C762" s="25"/>
      <c r="D762" s="25"/>
      <c r="E762" s="25"/>
      <c r="F762" s="34" t="s">
        <v>1950</v>
      </c>
      <c r="G762" s="34" t="s">
        <v>1951</v>
      </c>
      <c r="H762" s="35" t="s">
        <v>1952</v>
      </c>
      <c r="I762" s="36"/>
      <c r="J762" s="37"/>
      <c r="K762" s="28"/>
      <c r="L762" s="28"/>
      <c r="M762" s="28"/>
      <c r="N762" s="28"/>
      <c r="O762" s="29"/>
      <c r="P762" s="29"/>
      <c r="Q762" s="29"/>
      <c r="R762" s="29"/>
      <c r="S762" s="29"/>
      <c r="T762" s="29"/>
      <c r="U762" s="30"/>
      <c r="V762" s="30"/>
      <c r="W762" s="30"/>
      <c r="X762" s="30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30"/>
      <c r="AX762" s="30"/>
      <c r="AY762" s="30"/>
      <c r="AZ762" s="28"/>
      <c r="BA762" s="28"/>
      <c r="BB762" s="28"/>
      <c r="BC762" s="28"/>
      <c r="BD762" s="28"/>
      <c r="BE762" s="29"/>
      <c r="BF762" s="31">
        <f t="shared" si="29"/>
        <v>0</v>
      </c>
      <c r="BG762" s="32"/>
      <c r="BH762" s="22">
        <f>SUM(K762:BE762)+COUNTIF(K762:BE762,"x")</f>
        <v>0</v>
      </c>
      <c r="BI762" s="22">
        <f>SUM(K762:BE762)+COUNTIF(K762:BE762,"x")+COUNTIF(K762:BE762,"e")</f>
        <v>0</v>
      </c>
      <c r="BJ762" s="33"/>
    </row>
    <row r="763" spans="1:62" s="22" customFormat="1" ht="21.75" customHeight="1" thickBot="1">
      <c r="A763" s="25"/>
      <c r="B763" s="25"/>
      <c r="C763" s="25"/>
      <c r="D763" s="25"/>
      <c r="E763" s="25"/>
      <c r="F763" s="34" t="s">
        <v>1953</v>
      </c>
      <c r="G763" s="34" t="s">
        <v>1954</v>
      </c>
      <c r="H763" s="35" t="s">
        <v>1955</v>
      </c>
      <c r="I763" s="36"/>
      <c r="J763" s="37"/>
      <c r="K763" s="28"/>
      <c r="L763" s="28"/>
      <c r="M763" s="28"/>
      <c r="N763" s="28"/>
      <c r="O763" s="29"/>
      <c r="P763" s="29"/>
      <c r="Q763" s="29"/>
      <c r="R763" s="29"/>
      <c r="S763" s="29"/>
      <c r="T763" s="29"/>
      <c r="U763" s="30"/>
      <c r="V763" s="30"/>
      <c r="W763" s="30"/>
      <c r="X763" s="30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30"/>
      <c r="AX763" s="30"/>
      <c r="AY763" s="30"/>
      <c r="AZ763" s="28"/>
      <c r="BA763" s="28"/>
      <c r="BB763" s="28"/>
      <c r="BC763" s="28"/>
      <c r="BD763" s="28"/>
      <c r="BE763" s="29"/>
      <c r="BF763" s="31">
        <f t="shared" si="29"/>
        <v>0</v>
      </c>
      <c r="BG763" s="32"/>
      <c r="BH763" s="22">
        <f>SUM(K763:BE763)+COUNTIF(K763:BE763,"x")</f>
        <v>0</v>
      </c>
      <c r="BI763" s="22">
        <f>SUM(K763:BE763)+COUNTIF(K763:BE763,"x")+COUNTIF(K763:BE763,"e")</f>
        <v>0</v>
      </c>
      <c r="BJ763" s="33"/>
    </row>
    <row r="764" spans="1:62" s="22" customFormat="1" ht="21.75" customHeight="1" thickBot="1">
      <c r="A764" s="25"/>
      <c r="B764" s="25"/>
      <c r="C764" s="25"/>
      <c r="D764" s="25"/>
      <c r="E764" s="25"/>
      <c r="F764" s="34" t="s">
        <v>1956</v>
      </c>
      <c r="G764" s="34" t="s">
        <v>1957</v>
      </c>
      <c r="H764" s="35" t="s">
        <v>1958</v>
      </c>
      <c r="I764" s="36"/>
      <c r="J764" s="37"/>
      <c r="K764" s="28"/>
      <c r="L764" s="28"/>
      <c r="M764" s="28"/>
      <c r="N764" s="28"/>
      <c r="O764" s="29"/>
      <c r="P764" s="29"/>
      <c r="Q764" s="29"/>
      <c r="R764" s="29"/>
      <c r="S764" s="29"/>
      <c r="T764" s="29"/>
      <c r="U764" s="30"/>
      <c r="V764" s="30"/>
      <c r="W764" s="30"/>
      <c r="X764" s="30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30"/>
      <c r="AX764" s="30"/>
      <c r="AY764" s="30"/>
      <c r="AZ764" s="28"/>
      <c r="BA764" s="28"/>
      <c r="BB764" s="28"/>
      <c r="BC764" s="28"/>
      <c r="BD764" s="28"/>
      <c r="BE764" s="29"/>
      <c r="BF764" s="31">
        <f t="shared" si="29"/>
        <v>0</v>
      </c>
      <c r="BG764" s="32"/>
      <c r="BH764" s="22">
        <f>SUM(K764:BE764)+COUNTIF(K764:BE764,"x")</f>
        <v>0</v>
      </c>
      <c r="BI764" s="22">
        <f>SUM(K764:BE764)+COUNTIF(K764:BE764,"x")+COUNTIF(K764:BE764,"e")</f>
        <v>0</v>
      </c>
      <c r="BJ764" s="33"/>
    </row>
    <row r="765" spans="1:62" s="22" customFormat="1" ht="21.75" customHeight="1" thickBot="1">
      <c r="A765" s="25"/>
      <c r="B765" s="25"/>
      <c r="C765" s="25"/>
      <c r="D765" s="25"/>
      <c r="E765" s="25"/>
      <c r="F765" s="34" t="s">
        <v>1959</v>
      </c>
      <c r="G765" s="34" t="s">
        <v>1960</v>
      </c>
      <c r="H765" s="35" t="s">
        <v>1961</v>
      </c>
      <c r="I765" s="36"/>
      <c r="J765" s="37"/>
      <c r="K765" s="28"/>
      <c r="L765" s="28"/>
      <c r="M765" s="28"/>
      <c r="N765" s="28"/>
      <c r="O765" s="29"/>
      <c r="P765" s="29"/>
      <c r="Q765" s="29"/>
      <c r="R765" s="29"/>
      <c r="S765" s="29"/>
      <c r="T765" s="29"/>
      <c r="U765" s="30"/>
      <c r="V765" s="30"/>
      <c r="W765" s="30"/>
      <c r="X765" s="30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30">
        <v>1</v>
      </c>
      <c r="AX765" s="30">
        <v>4</v>
      </c>
      <c r="AY765" s="30"/>
      <c r="AZ765" s="28"/>
      <c r="BA765" s="28"/>
      <c r="BB765" s="28"/>
      <c r="BC765" s="28"/>
      <c r="BD765" s="28"/>
      <c r="BE765" s="29"/>
      <c r="BF765" s="31">
        <f t="shared" si="29"/>
        <v>5</v>
      </c>
      <c r="BG765" s="32"/>
      <c r="BH765" s="22">
        <f>SUM(K765:BE765)+COUNTIF(K765:BE765,"x")</f>
        <v>5</v>
      </c>
      <c r="BI765" s="22">
        <f>SUM(K765:BE765)+COUNTIF(K765:BE765,"x")+COUNTIF(K765:BE765,"e")</f>
        <v>5</v>
      </c>
      <c r="BJ765" s="33"/>
    </row>
    <row r="766" spans="1:62" s="22" customFormat="1" ht="21.75" customHeight="1" thickBot="1">
      <c r="A766" s="25"/>
      <c r="B766" s="25"/>
      <c r="C766" s="25"/>
      <c r="D766" s="25"/>
      <c r="E766" s="25"/>
      <c r="F766" s="34" t="s">
        <v>1962</v>
      </c>
      <c r="G766" s="34" t="s">
        <v>1963</v>
      </c>
      <c r="H766" s="35" t="s">
        <v>1964</v>
      </c>
      <c r="I766" s="36"/>
      <c r="J766" s="37"/>
      <c r="K766" s="28"/>
      <c r="L766" s="28"/>
      <c r="M766" s="28"/>
      <c r="N766" s="28"/>
      <c r="O766" s="29"/>
      <c r="P766" s="29"/>
      <c r="Q766" s="29"/>
      <c r="R766" s="29"/>
      <c r="S766" s="29"/>
      <c r="T766" s="29"/>
      <c r="U766" s="30"/>
      <c r="V766" s="30"/>
      <c r="W766" s="30"/>
      <c r="X766" s="30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30"/>
      <c r="AX766" s="30"/>
      <c r="AY766" s="30"/>
      <c r="AZ766" s="28"/>
      <c r="BA766" s="28"/>
      <c r="BB766" s="28"/>
      <c r="BC766" s="28"/>
      <c r="BD766" s="28"/>
      <c r="BE766" s="29"/>
      <c r="BF766" s="31">
        <f t="shared" si="29"/>
        <v>0</v>
      </c>
      <c r="BG766" s="32"/>
      <c r="BH766" s="22">
        <f>SUM(K766:BE766)+COUNTIF(K766:BE766,"x")</f>
        <v>0</v>
      </c>
      <c r="BI766" s="22">
        <f>SUM(K766:BE766)+COUNTIF(K766:BE766,"x")+COUNTIF(K766:BE766,"e")</f>
        <v>0</v>
      </c>
      <c r="BJ766" s="33"/>
    </row>
    <row r="767" spans="1:62" s="22" customFormat="1" ht="21.75" customHeight="1" thickBot="1">
      <c r="A767" s="25"/>
      <c r="B767" s="25"/>
      <c r="C767" s="25" t="s">
        <v>64</v>
      </c>
      <c r="D767" s="25" t="s">
        <v>64</v>
      </c>
      <c r="E767" s="25" t="s">
        <v>64</v>
      </c>
      <c r="F767" s="34" t="s">
        <v>1965</v>
      </c>
      <c r="G767" s="34" t="s">
        <v>1966</v>
      </c>
      <c r="H767" s="35" t="s">
        <v>1967</v>
      </c>
      <c r="I767" s="36"/>
      <c r="J767" s="37"/>
      <c r="K767" s="28"/>
      <c r="L767" s="28">
        <v>3</v>
      </c>
      <c r="M767" s="28">
        <v>3</v>
      </c>
      <c r="N767" s="28"/>
      <c r="O767" s="29"/>
      <c r="P767" s="29"/>
      <c r="Q767" s="29"/>
      <c r="R767" s="29"/>
      <c r="S767" s="29"/>
      <c r="T767" s="29"/>
      <c r="U767" s="30"/>
      <c r="V767" s="30"/>
      <c r="W767" s="30"/>
      <c r="X767" s="30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30"/>
      <c r="AX767" s="30"/>
      <c r="AY767" s="30"/>
      <c r="AZ767" s="28"/>
      <c r="BA767" s="28"/>
      <c r="BB767" s="28"/>
      <c r="BC767" s="28"/>
      <c r="BD767" s="28"/>
      <c r="BE767" s="29"/>
      <c r="BF767" s="31">
        <f t="shared" si="29"/>
        <v>6</v>
      </c>
      <c r="BG767" s="32"/>
      <c r="BH767" s="22">
        <f>SUM(K767:BE767)+COUNTIF(K767:BE767,"x")</f>
        <v>6</v>
      </c>
      <c r="BI767" s="22">
        <f>SUM(K767:BE767)+COUNTIF(K767:BE767,"x")+COUNTIF(K767:BE767,"e")</f>
        <v>6</v>
      </c>
      <c r="BJ767" s="33"/>
    </row>
    <row r="768" spans="1:62" s="22" customFormat="1" ht="21.75" customHeight="1" thickBot="1">
      <c r="A768" s="25"/>
      <c r="B768" s="25"/>
      <c r="C768" s="25"/>
      <c r="D768" s="25" t="s">
        <v>64</v>
      </c>
      <c r="E768" s="25"/>
      <c r="F768" s="34" t="s">
        <v>1968</v>
      </c>
      <c r="G768" s="34" t="s">
        <v>1969</v>
      </c>
      <c r="H768" s="35" t="s">
        <v>1970</v>
      </c>
      <c r="I768" s="36"/>
      <c r="J768" s="37"/>
      <c r="K768" s="28"/>
      <c r="L768" s="28"/>
      <c r="M768" s="28"/>
      <c r="N768" s="28"/>
      <c r="O768" s="29"/>
      <c r="P768" s="29"/>
      <c r="Q768" s="29"/>
      <c r="R768" s="29"/>
      <c r="S768" s="29"/>
      <c r="T768" s="29"/>
      <c r="U768" s="30"/>
      <c r="V768" s="30"/>
      <c r="W768" s="30"/>
      <c r="X768" s="30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30"/>
      <c r="AX768" s="30"/>
      <c r="AY768" s="30"/>
      <c r="AZ768" s="28"/>
      <c r="BA768" s="28"/>
      <c r="BB768" s="28"/>
      <c r="BC768" s="28"/>
      <c r="BD768" s="28"/>
      <c r="BE768" s="29"/>
      <c r="BF768" s="31">
        <f t="shared" si="29"/>
        <v>0</v>
      </c>
      <c r="BG768" s="32"/>
      <c r="BH768" s="22">
        <f>SUM(K768:BE768)+COUNTIF(K768:BE768,"x")</f>
        <v>0</v>
      </c>
      <c r="BI768" s="22">
        <f>SUM(K768:BE768)+COUNTIF(K768:BE768,"x")+COUNTIF(K768:BE768,"e")</f>
        <v>0</v>
      </c>
      <c r="BJ768" s="33"/>
    </row>
    <row r="769" spans="1:62" s="22" customFormat="1" ht="21.75" customHeight="1" thickBot="1">
      <c r="A769" s="25"/>
      <c r="B769" s="25"/>
      <c r="C769" s="25"/>
      <c r="D769" s="25"/>
      <c r="E769" s="25"/>
      <c r="F769" s="34" t="s">
        <v>1971</v>
      </c>
      <c r="G769" s="34" t="s">
        <v>1972</v>
      </c>
      <c r="H769" s="35" t="s">
        <v>1973</v>
      </c>
      <c r="I769" s="36"/>
      <c r="J769" s="37"/>
      <c r="K769" s="28"/>
      <c r="L769" s="28"/>
      <c r="M769" s="28"/>
      <c r="N769" s="28"/>
      <c r="O769" s="29"/>
      <c r="P769" s="29"/>
      <c r="Q769" s="29"/>
      <c r="R769" s="29"/>
      <c r="S769" s="29"/>
      <c r="T769" s="29"/>
      <c r="U769" s="30"/>
      <c r="V769" s="30"/>
      <c r="W769" s="30"/>
      <c r="X769" s="30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30"/>
      <c r="AX769" s="30"/>
      <c r="AY769" s="30"/>
      <c r="AZ769" s="28"/>
      <c r="BA769" s="28"/>
      <c r="BB769" s="28"/>
      <c r="BC769" s="28"/>
      <c r="BD769" s="28"/>
      <c r="BE769" s="29"/>
      <c r="BF769" s="31">
        <f t="shared" si="29"/>
        <v>0</v>
      </c>
      <c r="BG769" s="32"/>
      <c r="BH769" s="22">
        <f>SUM(K769:BE769)+COUNTIF(K769:BE769,"x")</f>
        <v>0</v>
      </c>
      <c r="BI769" s="22">
        <f>SUM(K769:BE769)+COUNTIF(K769:BE769,"x")+COUNTIF(K769:BE769,"e")</f>
        <v>0</v>
      </c>
      <c r="BJ769" s="33"/>
    </row>
    <row r="770" spans="1:62" s="22" customFormat="1" ht="21.75" customHeight="1" thickBot="1">
      <c r="A770" s="25"/>
      <c r="B770" s="25"/>
      <c r="C770" s="25"/>
      <c r="D770" s="25"/>
      <c r="E770" s="25"/>
      <c r="F770" s="34" t="s">
        <v>1974</v>
      </c>
      <c r="G770" s="34" t="s">
        <v>1975</v>
      </c>
      <c r="H770" s="35" t="s">
        <v>1976</v>
      </c>
      <c r="I770" s="36"/>
      <c r="J770" s="37"/>
      <c r="K770" s="28"/>
      <c r="L770" s="28"/>
      <c r="M770" s="28"/>
      <c r="N770" s="28"/>
      <c r="O770" s="29"/>
      <c r="P770" s="29"/>
      <c r="Q770" s="29"/>
      <c r="R770" s="29"/>
      <c r="S770" s="29"/>
      <c r="T770" s="29"/>
      <c r="U770" s="30"/>
      <c r="V770" s="30"/>
      <c r="W770" s="30"/>
      <c r="X770" s="30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30"/>
      <c r="AX770" s="30"/>
      <c r="AY770" s="30"/>
      <c r="AZ770" s="28"/>
      <c r="BA770" s="28"/>
      <c r="BB770" s="28"/>
      <c r="BC770" s="28"/>
      <c r="BD770" s="28"/>
      <c r="BE770" s="29"/>
      <c r="BF770" s="31">
        <f t="shared" si="29"/>
        <v>0</v>
      </c>
      <c r="BG770" s="32"/>
      <c r="BH770" s="22">
        <f>SUM(K770:BE770)+COUNTIF(K770:BE770,"x")</f>
        <v>0</v>
      </c>
      <c r="BI770" s="22">
        <f>SUM(K770:BE770)+COUNTIF(K770:BE770,"x")+COUNTIF(K770:BE770,"e")</f>
        <v>0</v>
      </c>
      <c r="BJ770" s="33"/>
    </row>
    <row r="771" spans="1:62" s="22" customFormat="1" ht="21.75" customHeight="1" thickBot="1">
      <c r="A771" s="25"/>
      <c r="B771" s="25"/>
      <c r="C771" s="25"/>
      <c r="D771" s="25"/>
      <c r="E771" s="25"/>
      <c r="F771" s="38"/>
      <c r="G771" s="165"/>
      <c r="H771" s="165"/>
      <c r="I771" s="36"/>
      <c r="J771" s="37"/>
      <c r="K771" s="28"/>
      <c r="L771" s="28"/>
      <c r="M771" s="28"/>
      <c r="N771" s="28"/>
      <c r="O771" s="29"/>
      <c r="P771" s="29"/>
      <c r="Q771" s="29"/>
      <c r="R771" s="29"/>
      <c r="S771" s="29"/>
      <c r="T771" s="29"/>
      <c r="U771" s="30"/>
      <c r="V771" s="30"/>
      <c r="W771" s="30"/>
      <c r="X771" s="30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30"/>
      <c r="AX771" s="30"/>
      <c r="AY771" s="30"/>
      <c r="AZ771" s="28"/>
      <c r="BA771" s="28"/>
      <c r="BB771" s="28"/>
      <c r="BC771" s="28"/>
      <c r="BD771" s="28"/>
      <c r="BE771" s="29"/>
      <c r="BF771" s="31"/>
      <c r="BG771" s="32"/>
      <c r="BH771" s="22">
        <f>SUM(K771:BE771)+COUNTIF(K771:BE771,"x")</f>
        <v>0</v>
      </c>
      <c r="BI771" s="22">
        <f>SUM(K771:BE771)+COUNTIF(K771:BE771,"x")+COUNTIF(K771:BE771,"e")</f>
        <v>0</v>
      </c>
      <c r="BJ771" s="33"/>
    </row>
    <row r="772" spans="1:62" s="22" customFormat="1" ht="21.75" customHeight="1" thickBot="1">
      <c r="A772" s="25"/>
      <c r="B772" s="25"/>
      <c r="C772" s="25"/>
      <c r="D772" s="25"/>
      <c r="E772" s="25"/>
      <c r="F772" s="164" t="s">
        <v>1977</v>
      </c>
      <c r="G772" s="164"/>
      <c r="H772" s="164"/>
      <c r="I772" s="39"/>
      <c r="J772" s="37"/>
      <c r="K772" s="28"/>
      <c r="L772" s="28"/>
      <c r="M772" s="28"/>
      <c r="N772" s="28"/>
      <c r="O772" s="29"/>
      <c r="P772" s="29"/>
      <c r="Q772" s="29"/>
      <c r="R772" s="29"/>
      <c r="S772" s="29"/>
      <c r="T772" s="29"/>
      <c r="U772" s="30"/>
      <c r="V772" s="30"/>
      <c r="W772" s="30"/>
      <c r="X772" s="30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30"/>
      <c r="AX772" s="30"/>
      <c r="AY772" s="30"/>
      <c r="AZ772" s="28"/>
      <c r="BA772" s="28"/>
      <c r="BB772" s="28"/>
      <c r="BC772" s="28"/>
      <c r="BD772" s="28"/>
      <c r="BE772" s="29"/>
      <c r="BF772" s="31"/>
      <c r="BG772" s="32"/>
      <c r="BH772" s="22">
        <f>SUM(K772:BE772)+COUNTIF(K772:BE772,"x")</f>
        <v>0</v>
      </c>
      <c r="BI772" s="22">
        <f>SUM(K772:BE772)+COUNTIF(K772:BE772,"x")+COUNTIF(K772:BE772,"e")</f>
        <v>0</v>
      </c>
      <c r="BJ772" s="33"/>
    </row>
    <row r="773" spans="1:62" s="22" customFormat="1" ht="21.75" customHeight="1" thickBot="1">
      <c r="A773" s="25" t="s">
        <v>64</v>
      </c>
      <c r="B773" s="25"/>
      <c r="C773" s="25" t="s">
        <v>64</v>
      </c>
      <c r="D773" s="25" t="s">
        <v>64</v>
      </c>
      <c r="E773" s="25" t="s">
        <v>64</v>
      </c>
      <c r="F773" s="34" t="s">
        <v>1978</v>
      </c>
      <c r="G773" s="34" t="s">
        <v>1979</v>
      </c>
      <c r="H773" s="35" t="s">
        <v>1980</v>
      </c>
      <c r="I773" s="36"/>
      <c r="J773" s="37"/>
      <c r="K773" s="28"/>
      <c r="L773" s="28"/>
      <c r="M773" s="28"/>
      <c r="N773" s="28"/>
      <c r="O773" s="29"/>
      <c r="P773" s="29"/>
      <c r="Q773" s="29"/>
      <c r="R773" s="29"/>
      <c r="S773" s="29"/>
      <c r="T773" s="29"/>
      <c r="U773" s="30"/>
      <c r="V773" s="30">
        <v>1</v>
      </c>
      <c r="W773" s="30"/>
      <c r="X773" s="30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30"/>
      <c r="AX773" s="30"/>
      <c r="AY773" s="30"/>
      <c r="AZ773" s="28"/>
      <c r="BA773" s="28"/>
      <c r="BB773" s="28"/>
      <c r="BC773" s="28"/>
      <c r="BD773" s="28"/>
      <c r="BE773" s="29"/>
      <c r="BF773" s="31">
        <f>SUM(K773:BE773)+COUNTIF(K773:BE773,"x")+COUNTIF(K773:BE773,"e")+COUNTIF(K773:BE773,"t")</f>
        <v>1</v>
      </c>
      <c r="BG773" s="32"/>
      <c r="BH773" s="22">
        <f>SUM(K773:BE773)+COUNTIF(K773:BE773,"x")</f>
        <v>1</v>
      </c>
      <c r="BI773" s="22">
        <f>SUM(K773:BE773)+COUNTIF(K773:BE773,"x")+COUNTIF(K773:BE773,"e")</f>
        <v>1</v>
      </c>
      <c r="BJ773" s="33"/>
    </row>
    <row r="774" spans="1:62" s="22" customFormat="1" ht="21.75" customHeight="1" thickBot="1">
      <c r="A774" s="25"/>
      <c r="B774" s="25"/>
      <c r="C774" s="25"/>
      <c r="D774" s="25"/>
      <c r="E774" s="25"/>
      <c r="F774" s="38"/>
      <c r="G774" s="165"/>
      <c r="H774" s="165"/>
      <c r="I774" s="36"/>
      <c r="J774" s="37"/>
      <c r="K774" s="28"/>
      <c r="L774" s="28"/>
      <c r="M774" s="28"/>
      <c r="N774" s="28"/>
      <c r="O774" s="29"/>
      <c r="P774" s="29"/>
      <c r="Q774" s="29"/>
      <c r="R774" s="29"/>
      <c r="S774" s="29"/>
      <c r="T774" s="29"/>
      <c r="U774" s="30"/>
      <c r="V774" s="30"/>
      <c r="W774" s="30"/>
      <c r="X774" s="30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30"/>
      <c r="AX774" s="30"/>
      <c r="AY774" s="30"/>
      <c r="AZ774" s="28"/>
      <c r="BA774" s="28"/>
      <c r="BB774" s="28"/>
      <c r="BC774" s="28"/>
      <c r="BD774" s="28"/>
      <c r="BE774" s="29"/>
      <c r="BF774" s="31"/>
      <c r="BG774" s="32"/>
      <c r="BH774" s="22">
        <f>SUM(K774:BE774)+COUNTIF(K774:BE774,"x")</f>
        <v>0</v>
      </c>
      <c r="BI774" s="22">
        <f>SUM(K774:BE774)+COUNTIF(K774:BE774,"x")+COUNTIF(K774:BE774,"e")</f>
        <v>0</v>
      </c>
      <c r="BJ774" s="33"/>
    </row>
    <row r="775" spans="1:62" s="22" customFormat="1" ht="21.75" customHeight="1" thickBot="1">
      <c r="A775" s="25"/>
      <c r="B775" s="25"/>
      <c r="C775" s="25"/>
      <c r="D775" s="25"/>
      <c r="E775" s="25"/>
      <c r="F775" s="164" t="s">
        <v>1981</v>
      </c>
      <c r="G775" s="164"/>
      <c r="H775" s="164"/>
      <c r="I775" s="39"/>
      <c r="J775" s="37"/>
      <c r="K775" s="28"/>
      <c r="L775" s="28"/>
      <c r="M775" s="28"/>
      <c r="N775" s="28"/>
      <c r="O775" s="29"/>
      <c r="P775" s="29"/>
      <c r="Q775" s="29"/>
      <c r="R775" s="29"/>
      <c r="S775" s="29"/>
      <c r="T775" s="29"/>
      <c r="U775" s="30"/>
      <c r="V775" s="30"/>
      <c r="W775" s="30"/>
      <c r="X775" s="30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30"/>
      <c r="AX775" s="30"/>
      <c r="AY775" s="30"/>
      <c r="AZ775" s="28"/>
      <c r="BA775" s="28"/>
      <c r="BB775" s="28"/>
      <c r="BC775" s="28"/>
      <c r="BD775" s="28"/>
      <c r="BE775" s="29"/>
      <c r="BF775" s="31"/>
      <c r="BG775" s="32"/>
      <c r="BH775" s="22">
        <f>SUM(K775:BE775)+COUNTIF(K775:BE775,"x")</f>
        <v>0</v>
      </c>
      <c r="BI775" s="22">
        <f>SUM(K775:BE775)+COUNTIF(K775:BE775,"x")+COUNTIF(K775:BE775,"e")</f>
        <v>0</v>
      </c>
      <c r="BJ775" s="33"/>
    </row>
    <row r="776" spans="1:62" s="22" customFormat="1" ht="21.75" customHeight="1" thickBot="1">
      <c r="A776" s="25"/>
      <c r="B776" s="25"/>
      <c r="C776" s="25" t="s">
        <v>64</v>
      </c>
      <c r="D776" s="25" t="s">
        <v>64</v>
      </c>
      <c r="E776" s="25" t="s">
        <v>64</v>
      </c>
      <c r="F776" s="34" t="s">
        <v>1982</v>
      </c>
      <c r="G776" s="34" t="s">
        <v>1983</v>
      </c>
      <c r="H776" s="35" t="s">
        <v>1984</v>
      </c>
      <c r="I776" s="36" t="s">
        <v>1985</v>
      </c>
      <c r="J776" s="37"/>
      <c r="K776" s="28"/>
      <c r="L776" s="28"/>
      <c r="M776" s="28"/>
      <c r="N776" s="28"/>
      <c r="O776" s="29"/>
      <c r="P776" s="29"/>
      <c r="Q776" s="29"/>
      <c r="R776" s="29"/>
      <c r="S776" s="29"/>
      <c r="T776" s="29"/>
      <c r="U776" s="30"/>
      <c r="V776" s="30"/>
      <c r="W776" s="30"/>
      <c r="X776" s="30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30"/>
      <c r="AX776" s="30"/>
      <c r="AY776" s="30"/>
      <c r="AZ776" s="28"/>
      <c r="BA776" s="28"/>
      <c r="BB776" s="28"/>
      <c r="BC776" s="28"/>
      <c r="BD776" s="28"/>
      <c r="BE776" s="29"/>
      <c r="BF776" s="31">
        <f aca="true" t="shared" si="30" ref="BF776:BF789">SUM(K776:BE776)+COUNTIF(K776:BE776,"x")+COUNTIF(K776:BE776,"e")+COUNTIF(K776:BE776,"t")</f>
        <v>0</v>
      </c>
      <c r="BG776" s="32"/>
      <c r="BH776" s="22">
        <f>SUM(K776:BE776)+COUNTIF(K776:BE776,"x")</f>
        <v>0</v>
      </c>
      <c r="BI776" s="22">
        <f>SUM(K776:BE776)+COUNTIF(K776:BE776,"x")+COUNTIF(K776:BE776,"e")</f>
        <v>0</v>
      </c>
      <c r="BJ776" s="33"/>
    </row>
    <row r="777" spans="1:62" s="22" customFormat="1" ht="21.75" customHeight="1" thickBot="1">
      <c r="A777" s="25"/>
      <c r="B777" s="25"/>
      <c r="C777" s="25" t="s">
        <v>64</v>
      </c>
      <c r="D777" s="25"/>
      <c r="E777" s="25" t="s">
        <v>64</v>
      </c>
      <c r="F777" s="34" t="s">
        <v>1986</v>
      </c>
      <c r="G777" s="34" t="s">
        <v>1987</v>
      </c>
      <c r="H777" s="35" t="s">
        <v>1988</v>
      </c>
      <c r="I777" s="36"/>
      <c r="J777" s="37"/>
      <c r="K777" s="28"/>
      <c r="L777" s="28"/>
      <c r="M777" s="28"/>
      <c r="N777" s="28"/>
      <c r="O777" s="29"/>
      <c r="P777" s="29"/>
      <c r="Q777" s="29"/>
      <c r="R777" s="29"/>
      <c r="S777" s="29"/>
      <c r="T777" s="29"/>
      <c r="U777" s="30"/>
      <c r="V777" s="30"/>
      <c r="W777" s="30"/>
      <c r="X777" s="30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30"/>
      <c r="AX777" s="30"/>
      <c r="AY777" s="30"/>
      <c r="AZ777" s="28"/>
      <c r="BA777" s="28"/>
      <c r="BB777" s="28"/>
      <c r="BC777" s="28"/>
      <c r="BD777" s="28"/>
      <c r="BE777" s="29"/>
      <c r="BF777" s="31">
        <f t="shared" si="30"/>
        <v>0</v>
      </c>
      <c r="BG777" s="32"/>
      <c r="BH777" s="22">
        <f>SUM(K777:BE777)+COUNTIF(K777:BE777,"x")</f>
        <v>0</v>
      </c>
      <c r="BI777" s="22">
        <f>SUM(K777:BE777)+COUNTIF(K777:BE777,"x")+COUNTIF(K777:BE777,"e")</f>
        <v>0</v>
      </c>
      <c r="BJ777" s="33"/>
    </row>
    <row r="778" spans="1:62" s="22" customFormat="1" ht="21.75" customHeight="1" thickBot="1">
      <c r="A778" s="25"/>
      <c r="B778" s="25"/>
      <c r="C778" s="25"/>
      <c r="D778" s="25"/>
      <c r="E778" s="25"/>
      <c r="F778" s="34" t="s">
        <v>1989</v>
      </c>
      <c r="G778" s="34" t="s">
        <v>1990</v>
      </c>
      <c r="H778" s="35" t="s">
        <v>1991</v>
      </c>
      <c r="I778" s="36"/>
      <c r="J778" s="37"/>
      <c r="K778" s="28"/>
      <c r="L778" s="28"/>
      <c r="M778" s="28"/>
      <c r="N778" s="28"/>
      <c r="O778" s="29"/>
      <c r="P778" s="29"/>
      <c r="Q778" s="29"/>
      <c r="R778" s="29"/>
      <c r="S778" s="29"/>
      <c r="T778" s="29"/>
      <c r="U778" s="30"/>
      <c r="V778" s="30"/>
      <c r="W778" s="30"/>
      <c r="X778" s="30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30"/>
      <c r="AX778" s="30"/>
      <c r="AY778" s="30"/>
      <c r="AZ778" s="28"/>
      <c r="BA778" s="28"/>
      <c r="BB778" s="28"/>
      <c r="BC778" s="28"/>
      <c r="BD778" s="28"/>
      <c r="BE778" s="29"/>
      <c r="BF778" s="31">
        <f t="shared" si="30"/>
        <v>0</v>
      </c>
      <c r="BG778" s="32"/>
      <c r="BH778" s="22">
        <f>SUM(K778:BE778)+COUNTIF(K778:BE778,"x")</f>
        <v>0</v>
      </c>
      <c r="BI778" s="22">
        <f>SUM(K778:BE778)+COUNTIF(K778:BE778,"x")+COUNTIF(K778:BE778,"e")</f>
        <v>0</v>
      </c>
      <c r="BJ778" s="33"/>
    </row>
    <row r="779" spans="1:62" s="22" customFormat="1" ht="21.75" customHeight="1" thickBot="1">
      <c r="A779" s="25" t="s">
        <v>64</v>
      </c>
      <c r="B779" s="25" t="s">
        <v>64</v>
      </c>
      <c r="C779" s="25" t="s">
        <v>64</v>
      </c>
      <c r="D779" s="25" t="s">
        <v>64</v>
      </c>
      <c r="E779" s="25" t="s">
        <v>64</v>
      </c>
      <c r="F779" s="34" t="s">
        <v>1992</v>
      </c>
      <c r="G779" s="34" t="s">
        <v>1993</v>
      </c>
      <c r="H779" s="35" t="s">
        <v>1994</v>
      </c>
      <c r="I779" s="36"/>
      <c r="J779" s="37"/>
      <c r="K779" s="28"/>
      <c r="L779" s="28"/>
      <c r="M779" s="28"/>
      <c r="N779" s="28"/>
      <c r="O779" s="29"/>
      <c r="P779" s="29"/>
      <c r="Q779" s="29">
        <v>1</v>
      </c>
      <c r="R779" s="29"/>
      <c r="S779" s="29"/>
      <c r="T779" s="29">
        <v>1</v>
      </c>
      <c r="U779" s="30"/>
      <c r="V779" s="30"/>
      <c r="W779" s="30"/>
      <c r="X779" s="30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30"/>
      <c r="AX779" s="30"/>
      <c r="AY779" s="30"/>
      <c r="AZ779" s="28"/>
      <c r="BA779" s="28"/>
      <c r="BB779" s="28"/>
      <c r="BC779" s="28"/>
      <c r="BD779" s="28"/>
      <c r="BE779" s="29"/>
      <c r="BF779" s="31">
        <f t="shared" si="30"/>
        <v>2</v>
      </c>
      <c r="BG779" s="32"/>
      <c r="BH779" s="22">
        <f>SUM(K779:BE779)+COUNTIF(K779:BE779,"x")</f>
        <v>2</v>
      </c>
      <c r="BI779" s="22">
        <f>SUM(K779:BE779)+COUNTIF(K779:BE779,"x")+COUNTIF(K779:BE779,"e")</f>
        <v>2</v>
      </c>
      <c r="BJ779" s="33"/>
    </row>
    <row r="780" spans="1:62" s="22" customFormat="1" ht="21.75" customHeight="1" thickBot="1">
      <c r="A780" s="25"/>
      <c r="B780" s="25"/>
      <c r="C780" s="25"/>
      <c r="D780" s="25"/>
      <c r="E780" s="25" t="s">
        <v>64</v>
      </c>
      <c r="F780" s="34" t="s">
        <v>1995</v>
      </c>
      <c r="G780" s="34" t="s">
        <v>1996</v>
      </c>
      <c r="H780" s="35" t="s">
        <v>1997</v>
      </c>
      <c r="I780" s="36"/>
      <c r="J780" s="37"/>
      <c r="K780" s="28"/>
      <c r="L780" s="28"/>
      <c r="M780" s="28"/>
      <c r="N780" s="28"/>
      <c r="O780" s="29"/>
      <c r="P780" s="29"/>
      <c r="Q780" s="29"/>
      <c r="R780" s="29"/>
      <c r="S780" s="29"/>
      <c r="T780" s="29"/>
      <c r="U780" s="30"/>
      <c r="V780" s="30"/>
      <c r="W780" s="30"/>
      <c r="X780" s="30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30"/>
      <c r="AX780" s="30">
        <v>2</v>
      </c>
      <c r="AY780" s="30"/>
      <c r="AZ780" s="28"/>
      <c r="BA780" s="28"/>
      <c r="BB780" s="28"/>
      <c r="BC780" s="28"/>
      <c r="BD780" s="28"/>
      <c r="BE780" s="29"/>
      <c r="BF780" s="31">
        <f t="shared" si="30"/>
        <v>2</v>
      </c>
      <c r="BG780" s="32"/>
      <c r="BH780" s="22">
        <f>SUM(K780:BE780)+COUNTIF(K780:BE780,"x")</f>
        <v>2</v>
      </c>
      <c r="BI780" s="22">
        <f>SUM(K780:BE780)+COUNTIF(K780:BE780,"x")+COUNTIF(K780:BE780,"e")</f>
        <v>2</v>
      </c>
      <c r="BJ780" s="33"/>
    </row>
    <row r="781" spans="1:62" s="22" customFormat="1" ht="21.75" customHeight="1" thickBot="1">
      <c r="A781" s="25"/>
      <c r="B781" s="25"/>
      <c r="C781" s="25"/>
      <c r="D781" s="25"/>
      <c r="E781" s="25"/>
      <c r="F781" s="34" t="s">
        <v>1998</v>
      </c>
      <c r="G781" s="34" t="s">
        <v>1999</v>
      </c>
      <c r="H781" s="35" t="s">
        <v>2000</v>
      </c>
      <c r="I781" s="36"/>
      <c r="J781" s="37"/>
      <c r="K781" s="28"/>
      <c r="L781" s="28"/>
      <c r="M781" s="28"/>
      <c r="N781" s="28"/>
      <c r="O781" s="29"/>
      <c r="P781" s="29"/>
      <c r="Q781" s="29"/>
      <c r="R781" s="29"/>
      <c r="S781" s="29"/>
      <c r="T781" s="29"/>
      <c r="U781" s="30"/>
      <c r="V781" s="30"/>
      <c r="W781" s="30"/>
      <c r="X781" s="30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30"/>
      <c r="AX781" s="30"/>
      <c r="AY781" s="30"/>
      <c r="AZ781" s="28"/>
      <c r="BA781" s="28"/>
      <c r="BB781" s="28"/>
      <c r="BC781" s="28"/>
      <c r="BD781" s="28"/>
      <c r="BE781" s="29"/>
      <c r="BF781" s="31">
        <f t="shared" si="30"/>
        <v>0</v>
      </c>
      <c r="BG781" s="32"/>
      <c r="BH781" s="22">
        <f>SUM(K781:BE781)+COUNTIF(K781:BE781,"x")</f>
        <v>0</v>
      </c>
      <c r="BI781" s="22">
        <f>SUM(K781:BE781)+COUNTIF(K781:BE781,"x")+COUNTIF(K781:BE781,"e")</f>
        <v>0</v>
      </c>
      <c r="BJ781" s="33"/>
    </row>
    <row r="782" spans="1:62" s="22" customFormat="1" ht="21.75" customHeight="1" thickBot="1">
      <c r="A782" s="25" t="s">
        <v>64</v>
      </c>
      <c r="B782" s="25" t="s">
        <v>64</v>
      </c>
      <c r="C782" s="25" t="s">
        <v>64</v>
      </c>
      <c r="D782" s="25" t="s">
        <v>64</v>
      </c>
      <c r="E782" s="25" t="s">
        <v>64</v>
      </c>
      <c r="F782" s="34" t="s">
        <v>2001</v>
      </c>
      <c r="G782" s="34" t="s">
        <v>2002</v>
      </c>
      <c r="H782" s="35" t="s">
        <v>2003</v>
      </c>
      <c r="I782" s="36"/>
      <c r="J782" s="37"/>
      <c r="K782" s="28">
        <v>1</v>
      </c>
      <c r="L782" s="28"/>
      <c r="M782" s="28"/>
      <c r="N782" s="28"/>
      <c r="O782" s="29"/>
      <c r="P782" s="29">
        <v>10</v>
      </c>
      <c r="Q782" s="29">
        <v>4</v>
      </c>
      <c r="R782" s="29"/>
      <c r="S782" s="29"/>
      <c r="T782" s="29"/>
      <c r="U782" s="30"/>
      <c r="V782" s="30"/>
      <c r="W782" s="30"/>
      <c r="X782" s="30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30">
        <v>1</v>
      </c>
      <c r="AX782" s="30">
        <v>2</v>
      </c>
      <c r="AY782" s="30"/>
      <c r="AZ782" s="28"/>
      <c r="BA782" s="28"/>
      <c r="BB782" s="28"/>
      <c r="BC782" s="28"/>
      <c r="BD782" s="28"/>
      <c r="BE782" s="29"/>
      <c r="BF782" s="31">
        <f t="shared" si="30"/>
        <v>18</v>
      </c>
      <c r="BG782" s="32"/>
      <c r="BH782" s="22">
        <f>SUM(K782:BE782)+COUNTIF(K782:BE782,"x")</f>
        <v>18</v>
      </c>
      <c r="BI782" s="22">
        <f>SUM(K782:BE782)+COUNTIF(K782:BE782,"x")+COUNTIF(K782:BE782,"e")</f>
        <v>18</v>
      </c>
      <c r="BJ782" s="33"/>
    </row>
    <row r="783" spans="1:62" s="22" customFormat="1" ht="21.75" customHeight="1" thickBot="1">
      <c r="A783" s="25"/>
      <c r="B783" s="25"/>
      <c r="C783" s="25"/>
      <c r="D783" s="25"/>
      <c r="E783" s="25"/>
      <c r="F783" s="34" t="s">
        <v>2004</v>
      </c>
      <c r="G783" s="34" t="s">
        <v>2005</v>
      </c>
      <c r="H783" s="35" t="s">
        <v>2006</v>
      </c>
      <c r="I783" s="36"/>
      <c r="J783" s="37"/>
      <c r="K783" s="28"/>
      <c r="L783" s="28"/>
      <c r="M783" s="28"/>
      <c r="N783" s="28"/>
      <c r="O783" s="29"/>
      <c r="P783" s="29"/>
      <c r="Q783" s="29"/>
      <c r="R783" s="29"/>
      <c r="S783" s="29"/>
      <c r="T783" s="29"/>
      <c r="U783" s="30"/>
      <c r="V783" s="30"/>
      <c r="W783" s="30"/>
      <c r="X783" s="30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30"/>
      <c r="AX783" s="30"/>
      <c r="AY783" s="30"/>
      <c r="AZ783" s="28"/>
      <c r="BA783" s="28"/>
      <c r="BB783" s="28"/>
      <c r="BC783" s="28"/>
      <c r="BD783" s="28"/>
      <c r="BE783" s="29"/>
      <c r="BF783" s="31">
        <f t="shared" si="30"/>
        <v>0</v>
      </c>
      <c r="BG783" s="32"/>
      <c r="BH783" s="22">
        <f>SUM(K783:BE783)+COUNTIF(K783:BE783,"x")</f>
        <v>0</v>
      </c>
      <c r="BI783" s="22">
        <f>SUM(K783:BE783)+COUNTIF(K783:BE783,"x")+COUNTIF(K783:BE783,"e")</f>
        <v>0</v>
      </c>
      <c r="BJ783" s="33"/>
    </row>
    <row r="784" spans="1:62" s="22" customFormat="1" ht="21.75" customHeight="1" thickBot="1">
      <c r="A784" s="25"/>
      <c r="B784" s="25"/>
      <c r="C784" s="25"/>
      <c r="D784" s="25"/>
      <c r="E784" s="25"/>
      <c r="F784" s="34" t="s">
        <v>2007</v>
      </c>
      <c r="G784" s="34" t="s">
        <v>2008</v>
      </c>
      <c r="H784" s="35" t="s">
        <v>2009</v>
      </c>
      <c r="I784" s="36"/>
      <c r="J784" s="37"/>
      <c r="K784" s="28"/>
      <c r="L784" s="28"/>
      <c r="M784" s="28"/>
      <c r="N784" s="28"/>
      <c r="O784" s="29"/>
      <c r="P784" s="29"/>
      <c r="Q784" s="29"/>
      <c r="R784" s="29"/>
      <c r="S784" s="29"/>
      <c r="T784" s="29"/>
      <c r="U784" s="30"/>
      <c r="V784" s="30"/>
      <c r="W784" s="30"/>
      <c r="X784" s="30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30"/>
      <c r="AX784" s="30"/>
      <c r="AY784" s="30"/>
      <c r="AZ784" s="28"/>
      <c r="BA784" s="28"/>
      <c r="BB784" s="28"/>
      <c r="BC784" s="28"/>
      <c r="BD784" s="28"/>
      <c r="BE784" s="29"/>
      <c r="BF784" s="31">
        <f t="shared" si="30"/>
        <v>0</v>
      </c>
      <c r="BG784" s="32"/>
      <c r="BH784" s="22">
        <f>SUM(K784:BE784)+COUNTIF(K784:BE784,"x")</f>
        <v>0</v>
      </c>
      <c r="BI784" s="22">
        <f>SUM(K784:BE784)+COUNTIF(K784:BE784,"x")+COUNTIF(K784:BE784,"e")</f>
        <v>0</v>
      </c>
      <c r="BJ784" s="33"/>
    </row>
    <row r="785" spans="1:62" s="22" customFormat="1" ht="21.75" customHeight="1" thickBot="1">
      <c r="A785" s="25" t="s">
        <v>64</v>
      </c>
      <c r="B785" s="25" t="s">
        <v>64</v>
      </c>
      <c r="C785" s="25" t="s">
        <v>64</v>
      </c>
      <c r="D785" s="25" t="s">
        <v>64</v>
      </c>
      <c r="E785" s="25" t="s">
        <v>64</v>
      </c>
      <c r="F785" s="34" t="s">
        <v>2010</v>
      </c>
      <c r="G785" s="34" t="s">
        <v>2011</v>
      </c>
      <c r="H785" s="35" t="s">
        <v>2012</v>
      </c>
      <c r="I785" s="36"/>
      <c r="J785" s="37"/>
      <c r="K785" s="28"/>
      <c r="L785" s="28"/>
      <c r="M785" s="28"/>
      <c r="N785" s="28">
        <v>5</v>
      </c>
      <c r="O785" s="29"/>
      <c r="P785" s="29">
        <v>3</v>
      </c>
      <c r="Q785" s="29"/>
      <c r="R785" s="29"/>
      <c r="S785" s="29"/>
      <c r="T785" s="29"/>
      <c r="U785" s="30"/>
      <c r="V785" s="30"/>
      <c r="W785" s="30"/>
      <c r="X785" s="30"/>
      <c r="Y785" s="28"/>
      <c r="Z785" s="28"/>
      <c r="AA785" s="28"/>
      <c r="AB785" s="28"/>
      <c r="AC785" s="28"/>
      <c r="AD785" s="28"/>
      <c r="AE785" s="28"/>
      <c r="AF785" s="28">
        <v>1</v>
      </c>
      <c r="AG785" s="28"/>
      <c r="AH785" s="28"/>
      <c r="AI785" s="28"/>
      <c r="AJ785" s="28"/>
      <c r="AK785" s="29">
        <v>1</v>
      </c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30">
        <v>2</v>
      </c>
      <c r="AX785" s="30"/>
      <c r="AY785" s="30">
        <v>2</v>
      </c>
      <c r="AZ785" s="28"/>
      <c r="BA785" s="28"/>
      <c r="BB785" s="28"/>
      <c r="BC785" s="28">
        <v>1</v>
      </c>
      <c r="BD785" s="28"/>
      <c r="BE785" s="29"/>
      <c r="BF785" s="31">
        <f t="shared" si="30"/>
        <v>15</v>
      </c>
      <c r="BG785" s="32"/>
      <c r="BH785" s="22">
        <f>SUM(K785:BE785)+COUNTIF(K785:BE785,"x")</f>
        <v>15</v>
      </c>
      <c r="BI785" s="22">
        <f>SUM(K785:BE785)+COUNTIF(K785:BE785,"x")+COUNTIF(K785:BE785,"e")</f>
        <v>15</v>
      </c>
      <c r="BJ785" s="33"/>
    </row>
    <row r="786" spans="1:62" s="22" customFormat="1" ht="21.75" customHeight="1" thickBot="1">
      <c r="A786" s="25"/>
      <c r="B786" s="25"/>
      <c r="C786" s="25"/>
      <c r="D786" s="25" t="s">
        <v>64</v>
      </c>
      <c r="E786" s="25"/>
      <c r="F786" s="34" t="s">
        <v>2013</v>
      </c>
      <c r="G786" s="34" t="s">
        <v>2014</v>
      </c>
      <c r="H786" s="35" t="s">
        <v>2015</v>
      </c>
      <c r="I786" s="36"/>
      <c r="J786" s="37"/>
      <c r="K786" s="28"/>
      <c r="L786" s="28"/>
      <c r="M786" s="28"/>
      <c r="N786" s="28"/>
      <c r="O786" s="29"/>
      <c r="P786" s="29"/>
      <c r="Q786" s="29"/>
      <c r="R786" s="29"/>
      <c r="S786" s="29"/>
      <c r="T786" s="29"/>
      <c r="U786" s="30"/>
      <c r="V786" s="30"/>
      <c r="W786" s="30"/>
      <c r="X786" s="30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30"/>
      <c r="AX786" s="30"/>
      <c r="AY786" s="30"/>
      <c r="AZ786" s="28"/>
      <c r="BA786" s="28"/>
      <c r="BB786" s="28"/>
      <c r="BC786" s="28"/>
      <c r="BD786" s="28"/>
      <c r="BE786" s="29"/>
      <c r="BF786" s="31">
        <f t="shared" si="30"/>
        <v>0</v>
      </c>
      <c r="BG786" s="32"/>
      <c r="BH786" s="22">
        <f>SUM(K786:BE786)+COUNTIF(K786:BE786,"x")</f>
        <v>0</v>
      </c>
      <c r="BI786" s="22">
        <f>SUM(K786:BE786)+COUNTIF(K786:BE786,"x")+COUNTIF(K786:BE786,"e")</f>
        <v>0</v>
      </c>
      <c r="BJ786" s="33"/>
    </row>
    <row r="787" spans="1:62" s="22" customFormat="1" ht="21.75" customHeight="1" thickBot="1">
      <c r="A787" s="25"/>
      <c r="B787" s="25"/>
      <c r="C787" s="25"/>
      <c r="D787" s="25"/>
      <c r="E787" s="25"/>
      <c r="F787" s="34" t="s">
        <v>2016</v>
      </c>
      <c r="G787" s="34" t="s">
        <v>2017</v>
      </c>
      <c r="H787" s="35" t="s">
        <v>2018</v>
      </c>
      <c r="I787" s="36"/>
      <c r="J787" s="37"/>
      <c r="K787" s="28"/>
      <c r="L787" s="28"/>
      <c r="M787" s="28"/>
      <c r="N787" s="28"/>
      <c r="O787" s="29"/>
      <c r="P787" s="29"/>
      <c r="Q787" s="29"/>
      <c r="R787" s="29"/>
      <c r="S787" s="29"/>
      <c r="T787" s="29"/>
      <c r="U787" s="30"/>
      <c r="V787" s="30"/>
      <c r="W787" s="30"/>
      <c r="X787" s="30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30"/>
      <c r="AX787" s="30"/>
      <c r="AY787" s="30"/>
      <c r="AZ787" s="28"/>
      <c r="BA787" s="28"/>
      <c r="BB787" s="28"/>
      <c r="BC787" s="28"/>
      <c r="BD787" s="28"/>
      <c r="BE787" s="29"/>
      <c r="BF787" s="31">
        <f t="shared" si="30"/>
        <v>0</v>
      </c>
      <c r="BG787" s="32"/>
      <c r="BH787" s="22">
        <f>SUM(K787:BE787)+COUNTIF(K787:BE787,"x")</f>
        <v>0</v>
      </c>
      <c r="BI787" s="22">
        <f>SUM(K787:BE787)+COUNTIF(K787:BE787,"x")+COUNTIF(K787:BE787,"e")</f>
        <v>0</v>
      </c>
      <c r="BJ787" s="33"/>
    </row>
    <row r="788" spans="1:62" s="22" customFormat="1" ht="21.75" customHeight="1" thickBot="1">
      <c r="A788" s="25"/>
      <c r="B788" s="25" t="s">
        <v>64</v>
      </c>
      <c r="C788" s="25"/>
      <c r="D788" s="25" t="s">
        <v>64</v>
      </c>
      <c r="E788" s="25" t="s">
        <v>64</v>
      </c>
      <c r="F788" s="34" t="s">
        <v>2019</v>
      </c>
      <c r="G788" s="34" t="s">
        <v>2020</v>
      </c>
      <c r="H788" s="35" t="s">
        <v>2021</v>
      </c>
      <c r="I788" s="36"/>
      <c r="J788" s="37"/>
      <c r="K788" s="28">
        <v>2</v>
      </c>
      <c r="L788" s="28"/>
      <c r="M788" s="28"/>
      <c r="N788" s="28"/>
      <c r="O788" s="29">
        <v>2</v>
      </c>
      <c r="P788" s="29">
        <v>5</v>
      </c>
      <c r="Q788" s="29"/>
      <c r="R788" s="29"/>
      <c r="S788" s="29">
        <v>1</v>
      </c>
      <c r="T788" s="29">
        <v>1</v>
      </c>
      <c r="U788" s="30"/>
      <c r="V788" s="30"/>
      <c r="W788" s="30"/>
      <c r="X788" s="30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30"/>
      <c r="AX788" s="30">
        <v>1</v>
      </c>
      <c r="AY788" s="30"/>
      <c r="AZ788" s="28"/>
      <c r="BA788" s="28"/>
      <c r="BB788" s="28"/>
      <c r="BC788" s="28"/>
      <c r="BD788" s="28"/>
      <c r="BE788" s="29"/>
      <c r="BF788" s="31">
        <f t="shared" si="30"/>
        <v>12</v>
      </c>
      <c r="BG788" s="32"/>
      <c r="BH788" s="22">
        <f>SUM(K788:BE788)+COUNTIF(K788:BE788,"x")</f>
        <v>12</v>
      </c>
      <c r="BI788" s="22">
        <f>SUM(K788:BE788)+COUNTIF(K788:BE788,"x")+COUNTIF(K788:BE788,"e")</f>
        <v>12</v>
      </c>
      <c r="BJ788" s="33"/>
    </row>
    <row r="789" spans="1:62" s="22" customFormat="1" ht="21.75" customHeight="1" thickBot="1">
      <c r="A789" s="25" t="s">
        <v>64</v>
      </c>
      <c r="B789" s="25"/>
      <c r="C789" s="25" t="s">
        <v>64</v>
      </c>
      <c r="D789" s="25"/>
      <c r="E789" s="25"/>
      <c r="F789" s="34" t="s">
        <v>2022</v>
      </c>
      <c r="G789" s="34" t="s">
        <v>2023</v>
      </c>
      <c r="H789" s="35" t="s">
        <v>2024</v>
      </c>
      <c r="I789" s="36"/>
      <c r="J789" s="37"/>
      <c r="K789" s="28"/>
      <c r="L789" s="28"/>
      <c r="M789" s="28"/>
      <c r="N789" s="28"/>
      <c r="O789" s="29"/>
      <c r="P789" s="29"/>
      <c r="Q789" s="29"/>
      <c r="R789" s="29"/>
      <c r="S789" s="29"/>
      <c r="T789" s="29"/>
      <c r="U789" s="30"/>
      <c r="V789" s="30"/>
      <c r="W789" s="30"/>
      <c r="X789" s="30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30"/>
      <c r="AX789" s="30"/>
      <c r="AY789" s="30"/>
      <c r="AZ789" s="28"/>
      <c r="BA789" s="28"/>
      <c r="BB789" s="28"/>
      <c r="BC789" s="28"/>
      <c r="BD789" s="28"/>
      <c r="BE789" s="29"/>
      <c r="BF789" s="31">
        <f t="shared" si="30"/>
        <v>0</v>
      </c>
      <c r="BG789" s="32"/>
      <c r="BH789" s="22">
        <f>SUM(K789:BE789)+COUNTIF(K789:BE789,"x")</f>
        <v>0</v>
      </c>
      <c r="BI789" s="22">
        <f>SUM(K789:BE789)+COUNTIF(K789:BE789,"x")+COUNTIF(K789:BE789,"e")</f>
        <v>0</v>
      </c>
      <c r="BJ789" s="33"/>
    </row>
    <row r="790" spans="1:62" s="22" customFormat="1" ht="21.75" customHeight="1" thickBot="1">
      <c r="A790" s="25"/>
      <c r="B790" s="25"/>
      <c r="C790" s="25"/>
      <c r="D790" s="25"/>
      <c r="E790" s="25"/>
      <c r="F790" s="38"/>
      <c r="G790" s="165"/>
      <c r="H790" s="165"/>
      <c r="I790" s="36"/>
      <c r="J790" s="37"/>
      <c r="K790" s="28"/>
      <c r="L790" s="28"/>
      <c r="M790" s="28"/>
      <c r="N790" s="28"/>
      <c r="O790" s="29"/>
      <c r="P790" s="29"/>
      <c r="Q790" s="29"/>
      <c r="R790" s="29"/>
      <c r="S790" s="29"/>
      <c r="T790" s="29"/>
      <c r="U790" s="30"/>
      <c r="V790" s="30"/>
      <c r="W790" s="30"/>
      <c r="X790" s="30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30"/>
      <c r="AX790" s="30"/>
      <c r="AY790" s="30"/>
      <c r="AZ790" s="28"/>
      <c r="BA790" s="28"/>
      <c r="BB790" s="28"/>
      <c r="BC790" s="28"/>
      <c r="BD790" s="28"/>
      <c r="BE790" s="29"/>
      <c r="BF790" s="31"/>
      <c r="BG790" s="32"/>
      <c r="BH790" s="22">
        <f>SUM(K790:BE790)+COUNTIF(K790:BE790,"x")</f>
        <v>0</v>
      </c>
      <c r="BI790" s="22">
        <f>SUM(K790:BE790)+COUNTIF(K790:BE790,"x")+COUNTIF(K790:BE790,"e")</f>
        <v>0</v>
      </c>
      <c r="BJ790" s="33"/>
    </row>
    <row r="791" spans="1:62" s="22" customFormat="1" ht="21.75" customHeight="1" thickBot="1">
      <c r="A791" s="25"/>
      <c r="B791" s="25"/>
      <c r="C791" s="25"/>
      <c r="D791" s="25"/>
      <c r="E791" s="25"/>
      <c r="F791" s="164" t="s">
        <v>2025</v>
      </c>
      <c r="G791" s="164"/>
      <c r="H791" s="164"/>
      <c r="I791" s="39"/>
      <c r="J791" s="37"/>
      <c r="K791" s="28"/>
      <c r="L791" s="28"/>
      <c r="M791" s="28"/>
      <c r="N791" s="28"/>
      <c r="O791" s="29"/>
      <c r="P791" s="29"/>
      <c r="Q791" s="29"/>
      <c r="R791" s="29"/>
      <c r="S791" s="29"/>
      <c r="T791" s="29"/>
      <c r="U791" s="30"/>
      <c r="V791" s="30"/>
      <c r="W791" s="30"/>
      <c r="X791" s="30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30"/>
      <c r="AX791" s="30"/>
      <c r="AY791" s="30"/>
      <c r="AZ791" s="28"/>
      <c r="BA791" s="28"/>
      <c r="BB791" s="28"/>
      <c r="BC791" s="28"/>
      <c r="BD791" s="28"/>
      <c r="BE791" s="29"/>
      <c r="BF791" s="31"/>
      <c r="BG791" s="32"/>
      <c r="BH791" s="22">
        <f>SUM(K791:BE791)+COUNTIF(K791:BE791,"x")</f>
        <v>0</v>
      </c>
      <c r="BI791" s="22">
        <f>SUM(K791:BE791)+COUNTIF(K791:BE791,"x")+COUNTIF(K791:BE791,"e")</f>
        <v>0</v>
      </c>
      <c r="BJ791" s="33"/>
    </row>
    <row r="792" spans="1:62" s="22" customFormat="1" ht="21.75" customHeight="1" thickBot="1">
      <c r="A792" s="25"/>
      <c r="B792" s="25"/>
      <c r="C792" s="25"/>
      <c r="D792" s="25"/>
      <c r="E792" s="25"/>
      <c r="F792" s="34" t="s">
        <v>2026</v>
      </c>
      <c r="G792" s="34" t="s">
        <v>2027</v>
      </c>
      <c r="H792" s="35" t="s">
        <v>2028</v>
      </c>
      <c r="I792" s="36"/>
      <c r="J792" s="37"/>
      <c r="K792" s="28"/>
      <c r="L792" s="28"/>
      <c r="M792" s="28"/>
      <c r="N792" s="28"/>
      <c r="O792" s="29"/>
      <c r="P792" s="29"/>
      <c r="Q792" s="29"/>
      <c r="R792" s="29"/>
      <c r="S792" s="29"/>
      <c r="T792" s="29"/>
      <c r="U792" s="30"/>
      <c r="V792" s="30"/>
      <c r="W792" s="30"/>
      <c r="X792" s="30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30"/>
      <c r="AX792" s="30"/>
      <c r="AY792" s="30"/>
      <c r="AZ792" s="28"/>
      <c r="BA792" s="28"/>
      <c r="BB792" s="28"/>
      <c r="BC792" s="28"/>
      <c r="BD792" s="28"/>
      <c r="BE792" s="29"/>
      <c r="BF792" s="31">
        <f aca="true" t="shared" si="31" ref="BF792:BF814">SUM(K792:BE792)+COUNTIF(K792:BE792,"x")+COUNTIF(K792:BE792,"e")+COUNTIF(K792:BE792,"t")</f>
        <v>0</v>
      </c>
      <c r="BG792" s="32"/>
      <c r="BH792" s="22">
        <f>SUM(K792:BE792)+COUNTIF(K792:BE792,"x")</f>
        <v>0</v>
      </c>
      <c r="BI792" s="22">
        <f>SUM(K792:BE792)+COUNTIF(K792:BE792,"x")+COUNTIF(K792:BE792,"e")</f>
        <v>0</v>
      </c>
      <c r="BJ792" s="33"/>
    </row>
    <row r="793" spans="1:62" s="22" customFormat="1" ht="21.75" customHeight="1" thickBot="1">
      <c r="A793" s="25"/>
      <c r="B793" s="25"/>
      <c r="C793" s="25"/>
      <c r="D793" s="25"/>
      <c r="E793" s="25"/>
      <c r="F793" s="34" t="s">
        <v>2029</v>
      </c>
      <c r="G793" s="34" t="s">
        <v>2030</v>
      </c>
      <c r="H793" s="35" t="s">
        <v>2031</v>
      </c>
      <c r="I793" s="36"/>
      <c r="J793" s="37"/>
      <c r="K793" s="28"/>
      <c r="L793" s="28"/>
      <c r="M793" s="28"/>
      <c r="N793" s="28"/>
      <c r="O793" s="29"/>
      <c r="P793" s="29"/>
      <c r="Q793" s="29"/>
      <c r="R793" s="29"/>
      <c r="S793" s="29"/>
      <c r="T793" s="29"/>
      <c r="U793" s="30"/>
      <c r="V793" s="30"/>
      <c r="W793" s="30"/>
      <c r="X793" s="30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30"/>
      <c r="AX793" s="30"/>
      <c r="AY793" s="30"/>
      <c r="AZ793" s="28"/>
      <c r="BA793" s="28"/>
      <c r="BB793" s="28"/>
      <c r="BC793" s="28"/>
      <c r="BD793" s="28"/>
      <c r="BE793" s="29"/>
      <c r="BF793" s="31">
        <f t="shared" si="31"/>
        <v>0</v>
      </c>
      <c r="BG793" s="32"/>
      <c r="BH793" s="22">
        <f>SUM(K793:BE793)+COUNTIF(K793:BE793,"x")</f>
        <v>0</v>
      </c>
      <c r="BI793" s="22">
        <f>SUM(K793:BE793)+COUNTIF(K793:BE793,"x")+COUNTIF(K793:BE793,"e")</f>
        <v>0</v>
      </c>
      <c r="BJ793" s="33"/>
    </row>
    <row r="794" spans="1:62" s="22" customFormat="1" ht="21.75" customHeight="1" thickBot="1">
      <c r="A794" s="25"/>
      <c r="B794" s="25"/>
      <c r="C794" s="25" t="s">
        <v>64</v>
      </c>
      <c r="D794" s="25" t="s">
        <v>64</v>
      </c>
      <c r="E794" s="25" t="s">
        <v>64</v>
      </c>
      <c r="F794" s="34" t="s">
        <v>2032</v>
      </c>
      <c r="G794" s="34" t="s">
        <v>2033</v>
      </c>
      <c r="H794" s="35" t="s">
        <v>2034</v>
      </c>
      <c r="I794" s="36"/>
      <c r="J794" s="37"/>
      <c r="K794" s="28"/>
      <c r="L794" s="28"/>
      <c r="M794" s="28"/>
      <c r="N794" s="28"/>
      <c r="O794" s="29"/>
      <c r="P794" s="29"/>
      <c r="Q794" s="29"/>
      <c r="R794" s="29"/>
      <c r="S794" s="29"/>
      <c r="T794" s="29"/>
      <c r="U794" s="30"/>
      <c r="V794" s="30"/>
      <c r="W794" s="30"/>
      <c r="X794" s="30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>
        <v>7</v>
      </c>
      <c r="AK794" s="29">
        <v>1</v>
      </c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30">
        <v>1</v>
      </c>
      <c r="AX794" s="30">
        <v>2</v>
      </c>
      <c r="AY794" s="30"/>
      <c r="AZ794" s="28"/>
      <c r="BA794" s="28"/>
      <c r="BB794" s="28"/>
      <c r="BC794" s="28"/>
      <c r="BD794" s="28"/>
      <c r="BE794" s="29"/>
      <c r="BF794" s="31">
        <f t="shared" si="31"/>
        <v>11</v>
      </c>
      <c r="BG794" s="32"/>
      <c r="BH794" s="22">
        <f>SUM(K794:BE794)+COUNTIF(K794:BE794,"x")</f>
        <v>11</v>
      </c>
      <c r="BI794" s="22">
        <f>SUM(K794:BE794)+COUNTIF(K794:BE794,"x")+COUNTIF(K794:BE794,"e")</f>
        <v>11</v>
      </c>
      <c r="BJ794" s="33"/>
    </row>
    <row r="795" spans="1:62" s="22" customFormat="1" ht="21.75" customHeight="1" thickBot="1">
      <c r="A795" s="25" t="s">
        <v>64</v>
      </c>
      <c r="B795" s="25" t="s">
        <v>64</v>
      </c>
      <c r="C795" s="25"/>
      <c r="D795" s="25" t="s">
        <v>64</v>
      </c>
      <c r="E795" s="25" t="s">
        <v>64</v>
      </c>
      <c r="F795" s="34" t="s">
        <v>2035</v>
      </c>
      <c r="G795" s="34" t="s">
        <v>2036</v>
      </c>
      <c r="H795" s="35" t="s">
        <v>2037</v>
      </c>
      <c r="I795" s="36"/>
      <c r="J795" s="37"/>
      <c r="K795" s="28"/>
      <c r="L795" s="28"/>
      <c r="M795" s="28"/>
      <c r="N795" s="28"/>
      <c r="O795" s="29"/>
      <c r="P795" s="29"/>
      <c r="Q795" s="29">
        <v>2</v>
      </c>
      <c r="R795" s="29"/>
      <c r="S795" s="29"/>
      <c r="T795" s="29"/>
      <c r="U795" s="30"/>
      <c r="V795" s="30"/>
      <c r="W795" s="30"/>
      <c r="X795" s="30"/>
      <c r="Y795" s="28"/>
      <c r="Z795" s="28"/>
      <c r="AA795" s="28"/>
      <c r="AB795" s="28">
        <v>10</v>
      </c>
      <c r="AC795" s="28"/>
      <c r="AD795" s="28"/>
      <c r="AE795" s="28"/>
      <c r="AF795" s="28"/>
      <c r="AG795" s="28"/>
      <c r="AH795" s="28"/>
      <c r="AI795" s="28"/>
      <c r="AJ795" s="28"/>
      <c r="AK795" s="29">
        <v>6</v>
      </c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30">
        <v>20</v>
      </c>
      <c r="AX795" s="30"/>
      <c r="AY795" s="30"/>
      <c r="AZ795" s="28"/>
      <c r="BA795" s="28"/>
      <c r="BB795" s="28"/>
      <c r="BC795" s="28"/>
      <c r="BD795" s="28"/>
      <c r="BE795" s="29"/>
      <c r="BF795" s="31">
        <f t="shared" si="31"/>
        <v>38</v>
      </c>
      <c r="BG795" s="32"/>
      <c r="BH795" s="22">
        <f>SUM(K795:BE795)+COUNTIF(K795:BE795,"x")</f>
        <v>38</v>
      </c>
      <c r="BI795" s="22">
        <f>SUM(K795:BE795)+COUNTIF(K795:BE795,"x")+COUNTIF(K795:BE795,"e")</f>
        <v>38</v>
      </c>
      <c r="BJ795" s="33"/>
    </row>
    <row r="796" spans="1:62" s="22" customFormat="1" ht="21.75" customHeight="1" thickBot="1">
      <c r="A796" s="25" t="s">
        <v>64</v>
      </c>
      <c r="B796" s="25" t="s">
        <v>64</v>
      </c>
      <c r="C796" s="25" t="s">
        <v>64</v>
      </c>
      <c r="D796" s="25" t="s">
        <v>64</v>
      </c>
      <c r="E796" s="25" t="s">
        <v>64</v>
      </c>
      <c r="F796" s="34" t="s">
        <v>2038</v>
      </c>
      <c r="G796" s="34" t="s">
        <v>2039</v>
      </c>
      <c r="H796" s="35" t="s">
        <v>2040</v>
      </c>
      <c r="I796" s="36" t="s">
        <v>2041</v>
      </c>
      <c r="J796" s="37"/>
      <c r="K796" s="28"/>
      <c r="L796" s="28"/>
      <c r="M796" s="28"/>
      <c r="N796" s="28"/>
      <c r="O796" s="29"/>
      <c r="P796" s="29"/>
      <c r="Q796" s="29"/>
      <c r="R796" s="29"/>
      <c r="S796" s="29"/>
      <c r="T796" s="29"/>
      <c r="U796" s="30"/>
      <c r="V796" s="30"/>
      <c r="W796" s="30"/>
      <c r="X796" s="30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30"/>
      <c r="AX796" s="30"/>
      <c r="AY796" s="30"/>
      <c r="AZ796" s="28"/>
      <c r="BA796" s="28"/>
      <c r="BB796" s="28"/>
      <c r="BC796" s="28"/>
      <c r="BD796" s="28">
        <v>20</v>
      </c>
      <c r="BE796" s="29"/>
      <c r="BF796" s="31">
        <f t="shared" si="31"/>
        <v>20</v>
      </c>
      <c r="BG796" s="32"/>
      <c r="BH796" s="22">
        <f>SUM(K796:BE796)+COUNTIF(K796:BE796,"x")</f>
        <v>20</v>
      </c>
      <c r="BI796" s="22">
        <f>SUM(K796:BE796)+COUNTIF(K796:BE796,"x")+COUNTIF(K796:BE796,"e")</f>
        <v>20</v>
      </c>
      <c r="BJ796" s="33"/>
    </row>
    <row r="797" spans="1:62" s="22" customFormat="1" ht="21.75" customHeight="1" thickBot="1">
      <c r="A797" s="25"/>
      <c r="B797" s="25"/>
      <c r="C797" s="25"/>
      <c r="D797" s="25"/>
      <c r="E797" s="25"/>
      <c r="F797" s="34" t="s">
        <v>2042</v>
      </c>
      <c r="G797" s="34" t="s">
        <v>2043</v>
      </c>
      <c r="H797" s="35" t="s">
        <v>2044</v>
      </c>
      <c r="I797" s="36"/>
      <c r="J797" s="37"/>
      <c r="K797" s="28"/>
      <c r="L797" s="28"/>
      <c r="M797" s="28"/>
      <c r="N797" s="28"/>
      <c r="O797" s="29"/>
      <c r="P797" s="29"/>
      <c r="Q797" s="29"/>
      <c r="R797" s="29"/>
      <c r="S797" s="29"/>
      <c r="T797" s="29"/>
      <c r="U797" s="30"/>
      <c r="V797" s="30"/>
      <c r="W797" s="30"/>
      <c r="X797" s="30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30"/>
      <c r="AX797" s="30"/>
      <c r="AY797" s="30"/>
      <c r="AZ797" s="28"/>
      <c r="BA797" s="28"/>
      <c r="BB797" s="28"/>
      <c r="BC797" s="28"/>
      <c r="BD797" s="28"/>
      <c r="BE797" s="29"/>
      <c r="BF797" s="31">
        <f t="shared" si="31"/>
        <v>0</v>
      </c>
      <c r="BG797" s="32"/>
      <c r="BH797" s="22">
        <f>SUM(K797:BE797)+COUNTIF(K797:BE797,"x")</f>
        <v>0</v>
      </c>
      <c r="BI797" s="22">
        <f>SUM(K797:BE797)+COUNTIF(K797:BE797,"x")+COUNTIF(K797:BE797,"e")</f>
        <v>0</v>
      </c>
      <c r="BJ797" s="33"/>
    </row>
    <row r="798" spans="1:62" s="22" customFormat="1" ht="21.75" customHeight="1" thickBot="1">
      <c r="A798" s="25"/>
      <c r="B798" s="25"/>
      <c r="C798" s="25"/>
      <c r="D798" s="25"/>
      <c r="E798" s="25"/>
      <c r="F798" s="34" t="s">
        <v>2045</v>
      </c>
      <c r="G798" s="34" t="s">
        <v>2046</v>
      </c>
      <c r="H798" s="35" t="s">
        <v>2047</v>
      </c>
      <c r="I798" s="36"/>
      <c r="J798" s="37"/>
      <c r="K798" s="28"/>
      <c r="L798" s="28"/>
      <c r="M798" s="28"/>
      <c r="N798" s="28"/>
      <c r="O798" s="29"/>
      <c r="P798" s="29"/>
      <c r="Q798" s="29"/>
      <c r="R798" s="29"/>
      <c r="S798" s="29"/>
      <c r="T798" s="29"/>
      <c r="U798" s="30"/>
      <c r="V798" s="30"/>
      <c r="W798" s="30"/>
      <c r="X798" s="30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30"/>
      <c r="AX798" s="30"/>
      <c r="AY798" s="30"/>
      <c r="AZ798" s="28"/>
      <c r="BA798" s="28"/>
      <c r="BB798" s="28"/>
      <c r="BC798" s="28"/>
      <c r="BD798" s="28"/>
      <c r="BE798" s="29"/>
      <c r="BF798" s="31">
        <f t="shared" si="31"/>
        <v>0</v>
      </c>
      <c r="BG798" s="32"/>
      <c r="BH798" s="22">
        <f>SUM(K798:BE798)+COUNTIF(K798:BE798,"x")</f>
        <v>0</v>
      </c>
      <c r="BI798" s="22">
        <f>SUM(K798:BE798)+COUNTIF(K798:BE798,"x")+COUNTIF(K798:BE798,"e")</f>
        <v>0</v>
      </c>
      <c r="BJ798" s="33"/>
    </row>
    <row r="799" spans="1:62" s="22" customFormat="1" ht="21.75" customHeight="1" thickBot="1">
      <c r="A799" s="25"/>
      <c r="B799" s="25" t="s">
        <v>64</v>
      </c>
      <c r="C799" s="25" t="s">
        <v>64</v>
      </c>
      <c r="D799" s="25" t="s">
        <v>64</v>
      </c>
      <c r="E799" s="25" t="s">
        <v>64</v>
      </c>
      <c r="F799" s="34" t="s">
        <v>2048</v>
      </c>
      <c r="G799" s="34" t="s">
        <v>2049</v>
      </c>
      <c r="H799" s="35" t="s">
        <v>2050</v>
      </c>
      <c r="I799" s="36"/>
      <c r="J799" s="37"/>
      <c r="K799" s="28">
        <v>1</v>
      </c>
      <c r="L799" s="28"/>
      <c r="M799" s="28">
        <v>20</v>
      </c>
      <c r="N799" s="28"/>
      <c r="O799" s="29"/>
      <c r="P799" s="29">
        <v>10</v>
      </c>
      <c r="Q799" s="29">
        <v>10</v>
      </c>
      <c r="R799" s="29"/>
      <c r="S799" s="29">
        <v>2</v>
      </c>
      <c r="T799" s="29"/>
      <c r="U799" s="30"/>
      <c r="V799" s="30">
        <v>1</v>
      </c>
      <c r="W799" s="30"/>
      <c r="X799" s="30"/>
      <c r="Y799" s="28"/>
      <c r="Z799" s="28"/>
      <c r="AA799" s="28"/>
      <c r="AB799" s="28"/>
      <c r="AC799" s="28"/>
      <c r="AD799" s="28"/>
      <c r="AE799" s="28"/>
      <c r="AF799" s="28">
        <v>2</v>
      </c>
      <c r="AG799" s="28"/>
      <c r="AH799" s="28"/>
      <c r="AI799" s="28"/>
      <c r="AJ799" s="28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30">
        <v>1</v>
      </c>
      <c r="AX799" s="30">
        <v>1</v>
      </c>
      <c r="AY799" s="30">
        <v>1</v>
      </c>
      <c r="AZ799" s="28"/>
      <c r="BA799" s="28"/>
      <c r="BB799" s="28"/>
      <c r="BC799" s="28"/>
      <c r="BD799" s="28"/>
      <c r="BE799" s="29"/>
      <c r="BF799" s="31">
        <f t="shared" si="31"/>
        <v>49</v>
      </c>
      <c r="BG799" s="32"/>
      <c r="BH799" s="22">
        <f>SUM(K799:BE799)+COUNTIF(K799:BE799,"x")</f>
        <v>49</v>
      </c>
      <c r="BI799" s="22">
        <f>SUM(K799:BE799)+COUNTIF(K799:BE799,"x")+COUNTIF(K799:BE799,"e")</f>
        <v>49</v>
      </c>
      <c r="BJ799" s="33"/>
    </row>
    <row r="800" spans="1:62" s="22" customFormat="1" ht="21.75" customHeight="1" thickBot="1">
      <c r="A800" s="25"/>
      <c r="B800" s="25"/>
      <c r="C800" s="25"/>
      <c r="D800" s="25"/>
      <c r="E800" s="25" t="s">
        <v>64</v>
      </c>
      <c r="F800" s="34" t="s">
        <v>2051</v>
      </c>
      <c r="G800" s="34" t="s">
        <v>2052</v>
      </c>
      <c r="H800" s="35" t="s">
        <v>2053</v>
      </c>
      <c r="I800" s="36"/>
      <c r="J800" s="37"/>
      <c r="K800" s="28"/>
      <c r="L800" s="28"/>
      <c r="M800" s="28"/>
      <c r="N800" s="28"/>
      <c r="O800" s="29"/>
      <c r="P800" s="29"/>
      <c r="Q800" s="29"/>
      <c r="R800" s="29"/>
      <c r="S800" s="29"/>
      <c r="T800" s="29"/>
      <c r="U800" s="30"/>
      <c r="V800" s="30"/>
      <c r="W800" s="30"/>
      <c r="X800" s="30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30">
        <v>1</v>
      </c>
      <c r="AX800" s="30">
        <v>5</v>
      </c>
      <c r="AY800" s="30"/>
      <c r="AZ800" s="28"/>
      <c r="BA800" s="28"/>
      <c r="BB800" s="28"/>
      <c r="BC800" s="28"/>
      <c r="BD800" s="28"/>
      <c r="BE800" s="29"/>
      <c r="BF800" s="31">
        <f t="shared" si="31"/>
        <v>6</v>
      </c>
      <c r="BG800" s="32"/>
      <c r="BH800" s="22">
        <f>SUM(K800:BE800)+COUNTIF(K800:BE800,"x")</f>
        <v>6</v>
      </c>
      <c r="BI800" s="22">
        <f>SUM(K800:BE800)+COUNTIF(K800:BE800,"x")+COUNTIF(K800:BE800,"e")</f>
        <v>6</v>
      </c>
      <c r="BJ800" s="33"/>
    </row>
    <row r="801" spans="1:62" s="22" customFormat="1" ht="21.75" customHeight="1" thickBot="1">
      <c r="A801" s="25"/>
      <c r="B801" s="25"/>
      <c r="C801" s="25"/>
      <c r="D801" s="25"/>
      <c r="E801" s="25"/>
      <c r="F801" s="34" t="s">
        <v>2054</v>
      </c>
      <c r="G801" s="34" t="s">
        <v>2055</v>
      </c>
      <c r="H801" s="35" t="s">
        <v>2056</v>
      </c>
      <c r="I801" s="36"/>
      <c r="J801" s="37"/>
      <c r="K801" s="28"/>
      <c r="L801" s="28"/>
      <c r="M801" s="28"/>
      <c r="N801" s="28"/>
      <c r="O801" s="29"/>
      <c r="P801" s="29"/>
      <c r="Q801" s="29"/>
      <c r="R801" s="29"/>
      <c r="S801" s="29"/>
      <c r="T801" s="29"/>
      <c r="U801" s="30"/>
      <c r="V801" s="30"/>
      <c r="W801" s="30"/>
      <c r="X801" s="30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30"/>
      <c r="AX801" s="30"/>
      <c r="AY801" s="30"/>
      <c r="AZ801" s="28"/>
      <c r="BA801" s="28"/>
      <c r="BB801" s="28"/>
      <c r="BC801" s="28"/>
      <c r="BD801" s="28"/>
      <c r="BE801" s="29"/>
      <c r="BF801" s="31">
        <f t="shared" si="31"/>
        <v>0</v>
      </c>
      <c r="BG801" s="32"/>
      <c r="BH801" s="22">
        <f>SUM(K801:BE801)+COUNTIF(K801:BE801,"x")</f>
        <v>0</v>
      </c>
      <c r="BI801" s="22">
        <f>SUM(K801:BE801)+COUNTIF(K801:BE801,"x")+COUNTIF(K801:BE801,"e")</f>
        <v>0</v>
      </c>
      <c r="BJ801" s="33"/>
    </row>
    <row r="802" spans="1:62" s="22" customFormat="1" ht="21.75" customHeight="1" thickBot="1">
      <c r="A802" s="25"/>
      <c r="B802" s="25"/>
      <c r="C802" s="25"/>
      <c r="D802" s="25"/>
      <c r="E802" s="25"/>
      <c r="F802" s="34" t="s">
        <v>2057</v>
      </c>
      <c r="G802" s="34" t="s">
        <v>2058</v>
      </c>
      <c r="H802" s="35" t="s">
        <v>2059</v>
      </c>
      <c r="I802" s="36"/>
      <c r="J802" s="37"/>
      <c r="K802" s="28"/>
      <c r="L802" s="28"/>
      <c r="M802" s="28"/>
      <c r="N802" s="28"/>
      <c r="O802" s="29"/>
      <c r="P802" s="29"/>
      <c r="Q802" s="29"/>
      <c r="R802" s="29"/>
      <c r="S802" s="29"/>
      <c r="T802" s="29"/>
      <c r="U802" s="30"/>
      <c r="V802" s="30"/>
      <c r="W802" s="30"/>
      <c r="X802" s="30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30"/>
      <c r="AX802" s="30"/>
      <c r="AY802" s="30"/>
      <c r="AZ802" s="28"/>
      <c r="BA802" s="28"/>
      <c r="BB802" s="28"/>
      <c r="BC802" s="28"/>
      <c r="BD802" s="28"/>
      <c r="BE802" s="29"/>
      <c r="BF802" s="31">
        <f t="shared" si="31"/>
        <v>0</v>
      </c>
      <c r="BG802" s="32"/>
      <c r="BH802" s="22">
        <f>SUM(K802:BE802)+COUNTIF(K802:BE802,"x")</f>
        <v>0</v>
      </c>
      <c r="BI802" s="22">
        <f>SUM(K802:BE802)+COUNTIF(K802:BE802,"x")+COUNTIF(K802:BE802,"e")</f>
        <v>0</v>
      </c>
      <c r="BJ802" s="33"/>
    </row>
    <row r="803" spans="1:62" s="22" customFormat="1" ht="21.75" customHeight="1" thickBot="1">
      <c r="A803" s="25" t="s">
        <v>64</v>
      </c>
      <c r="B803" s="25" t="s">
        <v>64</v>
      </c>
      <c r="C803" s="25" t="s">
        <v>64</v>
      </c>
      <c r="D803" s="25" t="s">
        <v>64</v>
      </c>
      <c r="E803" s="25" t="s">
        <v>64</v>
      </c>
      <c r="F803" s="34" t="s">
        <v>2060</v>
      </c>
      <c r="G803" s="34" t="s">
        <v>2061</v>
      </c>
      <c r="H803" s="35" t="s">
        <v>2062</v>
      </c>
      <c r="I803" s="36"/>
      <c r="J803" s="37"/>
      <c r="K803" s="28">
        <v>3</v>
      </c>
      <c r="L803" s="28"/>
      <c r="M803" s="28">
        <v>5</v>
      </c>
      <c r="N803" s="28">
        <v>5</v>
      </c>
      <c r="O803" s="29">
        <v>4</v>
      </c>
      <c r="P803" s="29">
        <v>10</v>
      </c>
      <c r="Q803" s="29"/>
      <c r="R803" s="29"/>
      <c r="S803" s="29"/>
      <c r="T803" s="29"/>
      <c r="U803" s="30"/>
      <c r="V803" s="30"/>
      <c r="W803" s="30"/>
      <c r="X803" s="30"/>
      <c r="Y803" s="28"/>
      <c r="Z803" s="28"/>
      <c r="AA803" s="28"/>
      <c r="AB803" s="28"/>
      <c r="AC803" s="28"/>
      <c r="AD803" s="28"/>
      <c r="AE803" s="28"/>
      <c r="AF803" s="28">
        <v>10</v>
      </c>
      <c r="AG803" s="28"/>
      <c r="AH803" s="28"/>
      <c r="AI803" s="28"/>
      <c r="AJ803" s="28"/>
      <c r="AK803" s="29">
        <v>4</v>
      </c>
      <c r="AL803" s="29"/>
      <c r="AM803" s="29"/>
      <c r="AN803" s="29">
        <v>5</v>
      </c>
      <c r="AO803" s="29"/>
      <c r="AP803" s="29"/>
      <c r="AQ803" s="29"/>
      <c r="AR803" s="29"/>
      <c r="AS803" s="29"/>
      <c r="AT803" s="29"/>
      <c r="AU803" s="29"/>
      <c r="AV803" s="29"/>
      <c r="AW803" s="30">
        <v>6</v>
      </c>
      <c r="AX803" s="30">
        <v>7</v>
      </c>
      <c r="AY803" s="30">
        <v>5</v>
      </c>
      <c r="AZ803" s="28"/>
      <c r="BA803" s="28"/>
      <c r="BB803" s="28"/>
      <c r="BC803" s="28"/>
      <c r="BD803" s="28"/>
      <c r="BE803" s="29"/>
      <c r="BF803" s="31">
        <f t="shared" si="31"/>
        <v>64</v>
      </c>
      <c r="BG803" s="32"/>
      <c r="BH803" s="22">
        <f>SUM(K803:BE803)+COUNTIF(K803:BE803,"x")</f>
        <v>64</v>
      </c>
      <c r="BI803" s="22">
        <f>SUM(K803:BE803)+COUNTIF(K803:BE803,"x")+COUNTIF(K803:BE803,"e")</f>
        <v>64</v>
      </c>
      <c r="BJ803" s="33"/>
    </row>
    <row r="804" spans="1:62" s="22" customFormat="1" ht="21.75" customHeight="1" thickBot="1">
      <c r="A804" s="25"/>
      <c r="B804" s="25"/>
      <c r="C804" s="25"/>
      <c r="D804" s="25" t="s">
        <v>64</v>
      </c>
      <c r="E804" s="25" t="s">
        <v>64</v>
      </c>
      <c r="F804" s="34" t="s">
        <v>2063</v>
      </c>
      <c r="G804" s="34" t="s">
        <v>2064</v>
      </c>
      <c r="H804" s="35" t="s">
        <v>2065</v>
      </c>
      <c r="I804" s="36"/>
      <c r="J804" s="37"/>
      <c r="K804" s="28"/>
      <c r="L804" s="28"/>
      <c r="M804" s="28"/>
      <c r="N804" s="28"/>
      <c r="O804" s="29"/>
      <c r="P804" s="29"/>
      <c r="Q804" s="29"/>
      <c r="R804" s="29"/>
      <c r="S804" s="29"/>
      <c r="T804" s="29"/>
      <c r="U804" s="30"/>
      <c r="V804" s="30"/>
      <c r="W804" s="30"/>
      <c r="X804" s="30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30"/>
      <c r="AX804" s="30"/>
      <c r="AY804" s="30"/>
      <c r="AZ804" s="28"/>
      <c r="BA804" s="28"/>
      <c r="BB804" s="28"/>
      <c r="BC804" s="28"/>
      <c r="BD804" s="28"/>
      <c r="BE804" s="29"/>
      <c r="BF804" s="31">
        <f t="shared" si="31"/>
        <v>0</v>
      </c>
      <c r="BG804" s="32"/>
      <c r="BH804" s="22">
        <f>SUM(K804:BE804)+COUNTIF(K804:BE804,"x")</f>
        <v>0</v>
      </c>
      <c r="BI804" s="22">
        <f>SUM(K804:BE804)+COUNTIF(K804:BE804,"x")+COUNTIF(K804:BE804,"e")</f>
        <v>0</v>
      </c>
      <c r="BJ804" s="33"/>
    </row>
    <row r="805" spans="1:62" s="22" customFormat="1" ht="21.75" customHeight="1" thickBot="1">
      <c r="A805" s="25"/>
      <c r="B805" s="25"/>
      <c r="C805" s="25"/>
      <c r="D805" s="25" t="s">
        <v>64</v>
      </c>
      <c r="E805" s="25"/>
      <c r="F805" s="34" t="s">
        <v>2066</v>
      </c>
      <c r="G805" s="34" t="s">
        <v>2067</v>
      </c>
      <c r="H805" s="35" t="s">
        <v>2068</v>
      </c>
      <c r="I805" s="36"/>
      <c r="J805" s="37"/>
      <c r="K805" s="28"/>
      <c r="L805" s="28"/>
      <c r="M805" s="28"/>
      <c r="N805" s="28"/>
      <c r="O805" s="29"/>
      <c r="P805" s="29"/>
      <c r="Q805" s="29"/>
      <c r="R805" s="29"/>
      <c r="S805" s="29"/>
      <c r="T805" s="29"/>
      <c r="U805" s="30"/>
      <c r="V805" s="30"/>
      <c r="W805" s="30"/>
      <c r="X805" s="30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30"/>
      <c r="AX805" s="30"/>
      <c r="AY805" s="30"/>
      <c r="AZ805" s="28"/>
      <c r="BA805" s="28"/>
      <c r="BB805" s="28"/>
      <c r="BC805" s="28"/>
      <c r="BD805" s="28"/>
      <c r="BE805" s="29"/>
      <c r="BF805" s="31">
        <f t="shared" si="31"/>
        <v>0</v>
      </c>
      <c r="BG805" s="32"/>
      <c r="BH805" s="22">
        <f>SUM(K805:BE805)+COUNTIF(K805:BE805,"x")</f>
        <v>0</v>
      </c>
      <c r="BI805" s="22">
        <f>SUM(K805:BE805)+COUNTIF(K805:BE805,"x")+COUNTIF(K805:BE805,"e")</f>
        <v>0</v>
      </c>
      <c r="BJ805" s="33"/>
    </row>
    <row r="806" spans="1:62" s="22" customFormat="1" ht="21.75" customHeight="1" thickBot="1">
      <c r="A806" s="25"/>
      <c r="B806" s="25"/>
      <c r="C806" s="25"/>
      <c r="D806" s="25"/>
      <c r="E806" s="25"/>
      <c r="F806" s="34" t="s">
        <v>2069</v>
      </c>
      <c r="G806" s="34" t="s">
        <v>2070</v>
      </c>
      <c r="H806" s="35" t="s">
        <v>2071</v>
      </c>
      <c r="I806" s="36"/>
      <c r="J806" s="37"/>
      <c r="K806" s="28"/>
      <c r="L806" s="28"/>
      <c r="M806" s="28"/>
      <c r="N806" s="28"/>
      <c r="O806" s="29"/>
      <c r="P806" s="29"/>
      <c r="Q806" s="29"/>
      <c r="R806" s="29"/>
      <c r="S806" s="29"/>
      <c r="T806" s="29"/>
      <c r="U806" s="30"/>
      <c r="V806" s="30"/>
      <c r="W806" s="30"/>
      <c r="X806" s="30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30"/>
      <c r="AX806" s="30"/>
      <c r="AY806" s="30"/>
      <c r="AZ806" s="28"/>
      <c r="BA806" s="28"/>
      <c r="BB806" s="28"/>
      <c r="BC806" s="28"/>
      <c r="BD806" s="28"/>
      <c r="BE806" s="29"/>
      <c r="BF806" s="31">
        <f t="shared" si="31"/>
        <v>0</v>
      </c>
      <c r="BG806" s="32"/>
      <c r="BH806" s="22">
        <f>SUM(K806:BE806)+COUNTIF(K806:BE806,"x")</f>
        <v>0</v>
      </c>
      <c r="BI806" s="22">
        <f>SUM(K806:BE806)+COUNTIF(K806:BE806,"x")+COUNTIF(K806:BE806,"e")</f>
        <v>0</v>
      </c>
      <c r="BJ806" s="33"/>
    </row>
    <row r="807" spans="1:62" s="22" customFormat="1" ht="21.75" customHeight="1" thickBot="1">
      <c r="A807" s="25"/>
      <c r="B807" s="25"/>
      <c r="C807" s="25"/>
      <c r="D807" s="25"/>
      <c r="E807" s="25"/>
      <c r="F807" s="34" t="s">
        <v>2072</v>
      </c>
      <c r="G807" s="34" t="s">
        <v>2073</v>
      </c>
      <c r="H807" s="35" t="s">
        <v>2074</v>
      </c>
      <c r="I807" s="36"/>
      <c r="J807" s="37"/>
      <c r="K807" s="28"/>
      <c r="L807" s="28"/>
      <c r="M807" s="28"/>
      <c r="N807" s="28"/>
      <c r="O807" s="29"/>
      <c r="P807" s="29"/>
      <c r="Q807" s="29"/>
      <c r="R807" s="29"/>
      <c r="S807" s="29"/>
      <c r="T807" s="29"/>
      <c r="U807" s="30"/>
      <c r="V807" s="30"/>
      <c r="W807" s="30"/>
      <c r="X807" s="30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30"/>
      <c r="AX807" s="30"/>
      <c r="AY807" s="30"/>
      <c r="AZ807" s="28"/>
      <c r="BA807" s="28"/>
      <c r="BB807" s="28"/>
      <c r="BC807" s="28"/>
      <c r="BD807" s="28"/>
      <c r="BE807" s="29"/>
      <c r="BF807" s="31">
        <f t="shared" si="31"/>
        <v>0</v>
      </c>
      <c r="BG807" s="32"/>
      <c r="BH807" s="22">
        <f>SUM(K807:BE807)+COUNTIF(K807:BE807,"x")</f>
        <v>0</v>
      </c>
      <c r="BI807" s="22">
        <f>SUM(K807:BE807)+COUNTIF(K807:BE807,"x")+COUNTIF(K807:BE807,"e")</f>
        <v>0</v>
      </c>
      <c r="BJ807" s="33"/>
    </row>
    <row r="808" spans="1:62" s="22" customFormat="1" ht="21.75" customHeight="1" thickBot="1">
      <c r="A808" s="25"/>
      <c r="B808" s="25"/>
      <c r="C808" s="25"/>
      <c r="D808" s="25"/>
      <c r="E808" s="25" t="s">
        <v>64</v>
      </c>
      <c r="F808" s="34" t="s">
        <v>2075</v>
      </c>
      <c r="G808" s="34" t="s">
        <v>2076</v>
      </c>
      <c r="H808" s="35" t="s">
        <v>2077</v>
      </c>
      <c r="I808" s="36"/>
      <c r="J808" s="37"/>
      <c r="K808" s="28"/>
      <c r="L808" s="28"/>
      <c r="M808" s="28"/>
      <c r="N808" s="28"/>
      <c r="O808" s="29"/>
      <c r="P808" s="29"/>
      <c r="Q808" s="29"/>
      <c r="R808" s="29"/>
      <c r="S808" s="29"/>
      <c r="T808" s="29"/>
      <c r="U808" s="30"/>
      <c r="V808" s="30"/>
      <c r="W808" s="30"/>
      <c r="X808" s="30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30"/>
      <c r="AX808" s="30"/>
      <c r="AY808" s="30"/>
      <c r="AZ808" s="28"/>
      <c r="BA808" s="28"/>
      <c r="BB808" s="28"/>
      <c r="BC808" s="28"/>
      <c r="BD808" s="28"/>
      <c r="BE808" s="29"/>
      <c r="BF808" s="31">
        <f t="shared" si="31"/>
        <v>0</v>
      </c>
      <c r="BG808" s="32"/>
      <c r="BH808" s="22">
        <f>SUM(K808:BE808)+COUNTIF(K808:BE808,"x")</f>
        <v>0</v>
      </c>
      <c r="BI808" s="22">
        <f>SUM(K808:BE808)+COUNTIF(K808:BE808,"x")+COUNTIF(K808:BE808,"e")</f>
        <v>0</v>
      </c>
      <c r="BJ808" s="33"/>
    </row>
    <row r="809" spans="1:62" s="22" customFormat="1" ht="21.75" customHeight="1" thickBot="1">
      <c r="A809" s="25"/>
      <c r="B809" s="25"/>
      <c r="C809" s="25" t="s">
        <v>64</v>
      </c>
      <c r="D809" s="25" t="s">
        <v>64</v>
      </c>
      <c r="E809" s="25"/>
      <c r="F809" s="34" t="s">
        <v>2078</v>
      </c>
      <c r="G809" s="34" t="s">
        <v>2079</v>
      </c>
      <c r="H809" s="35" t="s">
        <v>2080</v>
      </c>
      <c r="I809" s="36"/>
      <c r="J809" s="37"/>
      <c r="K809" s="28"/>
      <c r="L809" s="28"/>
      <c r="M809" s="28">
        <v>1</v>
      </c>
      <c r="N809" s="28"/>
      <c r="O809" s="29"/>
      <c r="P809" s="29"/>
      <c r="Q809" s="29"/>
      <c r="R809" s="29"/>
      <c r="S809" s="29"/>
      <c r="T809" s="29"/>
      <c r="U809" s="30"/>
      <c r="V809" s="30"/>
      <c r="W809" s="30"/>
      <c r="X809" s="30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30"/>
      <c r="AX809" s="30"/>
      <c r="AY809" s="30"/>
      <c r="AZ809" s="28"/>
      <c r="BA809" s="28"/>
      <c r="BB809" s="28"/>
      <c r="BC809" s="28"/>
      <c r="BD809" s="28"/>
      <c r="BE809" s="29"/>
      <c r="BF809" s="31">
        <f t="shared" si="31"/>
        <v>1</v>
      </c>
      <c r="BG809" s="32"/>
      <c r="BH809" s="22">
        <f>SUM(K809:BE809)+COUNTIF(K809:BE809,"x")</f>
        <v>1</v>
      </c>
      <c r="BI809" s="22">
        <f>SUM(K809:BE809)+COUNTIF(K809:BE809,"x")+COUNTIF(K809:BE809,"e")</f>
        <v>1</v>
      </c>
      <c r="BJ809" s="33"/>
    </row>
    <row r="810" spans="1:62" s="22" customFormat="1" ht="21.75" customHeight="1" thickBot="1">
      <c r="A810" s="25"/>
      <c r="B810" s="25"/>
      <c r="C810" s="25"/>
      <c r="D810" s="25" t="s">
        <v>64</v>
      </c>
      <c r="E810" s="25" t="s">
        <v>64</v>
      </c>
      <c r="F810" s="34" t="s">
        <v>2081</v>
      </c>
      <c r="G810" s="34" t="s">
        <v>2082</v>
      </c>
      <c r="H810" s="35" t="s">
        <v>2083</v>
      </c>
      <c r="I810" s="36"/>
      <c r="J810" s="37"/>
      <c r="K810" s="28"/>
      <c r="L810" s="28"/>
      <c r="M810" s="28">
        <v>20</v>
      </c>
      <c r="N810" s="28"/>
      <c r="O810" s="29"/>
      <c r="P810" s="29"/>
      <c r="Q810" s="29"/>
      <c r="R810" s="29"/>
      <c r="S810" s="29"/>
      <c r="T810" s="29"/>
      <c r="U810" s="30"/>
      <c r="V810" s="30"/>
      <c r="W810" s="30"/>
      <c r="X810" s="30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30"/>
      <c r="AX810" s="30"/>
      <c r="AY810" s="30"/>
      <c r="AZ810" s="28"/>
      <c r="BA810" s="28"/>
      <c r="BB810" s="28"/>
      <c r="BC810" s="28"/>
      <c r="BD810" s="28"/>
      <c r="BE810" s="29"/>
      <c r="BF810" s="31">
        <f t="shared" si="31"/>
        <v>20</v>
      </c>
      <c r="BG810" s="32"/>
      <c r="BH810" s="22">
        <f>SUM(K810:BE810)+COUNTIF(K810:BE810,"x")</f>
        <v>20</v>
      </c>
      <c r="BI810" s="22">
        <f>SUM(K810:BE810)+COUNTIF(K810:BE810,"x")+COUNTIF(K810:BE810,"e")</f>
        <v>20</v>
      </c>
      <c r="BJ810" s="33"/>
    </row>
    <row r="811" spans="1:62" s="22" customFormat="1" ht="21.75" customHeight="1" thickBot="1">
      <c r="A811" s="25"/>
      <c r="B811" s="25"/>
      <c r="C811" s="25"/>
      <c r="D811" s="25"/>
      <c r="E811" s="25" t="s">
        <v>64</v>
      </c>
      <c r="F811" s="34" t="s">
        <v>2084</v>
      </c>
      <c r="G811" s="34" t="s">
        <v>2085</v>
      </c>
      <c r="H811" s="35" t="s">
        <v>2086</v>
      </c>
      <c r="I811" s="36"/>
      <c r="J811" s="37"/>
      <c r="K811" s="28"/>
      <c r="L811" s="28"/>
      <c r="M811" s="28"/>
      <c r="N811" s="28"/>
      <c r="O811" s="29"/>
      <c r="P811" s="29"/>
      <c r="Q811" s="29"/>
      <c r="R811" s="29"/>
      <c r="S811" s="29"/>
      <c r="T811" s="29"/>
      <c r="U811" s="30"/>
      <c r="V811" s="30"/>
      <c r="W811" s="30"/>
      <c r="X811" s="30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30"/>
      <c r="AX811" s="30"/>
      <c r="AY811" s="30"/>
      <c r="AZ811" s="28"/>
      <c r="BA811" s="28"/>
      <c r="BB811" s="28"/>
      <c r="BC811" s="28"/>
      <c r="BD811" s="28"/>
      <c r="BE811" s="29"/>
      <c r="BF811" s="31">
        <f t="shared" si="31"/>
        <v>0</v>
      </c>
      <c r="BG811" s="32"/>
      <c r="BH811" s="22">
        <f>SUM(K811:BE811)+COUNTIF(K811:BE811,"x")</f>
        <v>0</v>
      </c>
      <c r="BI811" s="22">
        <f>SUM(K811:BE811)+COUNTIF(K811:BE811,"x")+COUNTIF(K811:BE811,"e")</f>
        <v>0</v>
      </c>
      <c r="BJ811" s="33"/>
    </row>
    <row r="812" spans="1:62" s="22" customFormat="1" ht="21.75" customHeight="1" thickBot="1">
      <c r="A812" s="25"/>
      <c r="B812" s="25"/>
      <c r="C812" s="25" t="s">
        <v>64</v>
      </c>
      <c r="D812" s="25" t="s">
        <v>64</v>
      </c>
      <c r="E812" s="25" t="s">
        <v>64</v>
      </c>
      <c r="F812" s="34" t="s">
        <v>2087</v>
      </c>
      <c r="G812" s="34" t="s">
        <v>2088</v>
      </c>
      <c r="H812" s="35" t="s">
        <v>2089</v>
      </c>
      <c r="I812" s="36"/>
      <c r="J812" s="37"/>
      <c r="K812" s="28"/>
      <c r="L812" s="28"/>
      <c r="M812" s="28"/>
      <c r="N812" s="28"/>
      <c r="O812" s="29"/>
      <c r="P812" s="29">
        <v>7</v>
      </c>
      <c r="Q812" s="29"/>
      <c r="R812" s="29"/>
      <c r="S812" s="29"/>
      <c r="T812" s="29"/>
      <c r="U812" s="30"/>
      <c r="V812" s="30"/>
      <c r="W812" s="30"/>
      <c r="X812" s="30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30">
        <v>5</v>
      </c>
      <c r="AX812" s="30"/>
      <c r="AY812" s="30"/>
      <c r="AZ812" s="28"/>
      <c r="BA812" s="28"/>
      <c r="BB812" s="28"/>
      <c r="BC812" s="28"/>
      <c r="BD812" s="28"/>
      <c r="BE812" s="29"/>
      <c r="BF812" s="31">
        <f t="shared" si="31"/>
        <v>12</v>
      </c>
      <c r="BG812" s="32"/>
      <c r="BH812" s="22">
        <f>SUM(K812:BE812)+COUNTIF(K812:BE812,"x")</f>
        <v>12</v>
      </c>
      <c r="BI812" s="22">
        <f>SUM(K812:BE812)+COUNTIF(K812:BE812,"x")+COUNTIF(K812:BE812,"e")</f>
        <v>12</v>
      </c>
      <c r="BJ812" s="33"/>
    </row>
    <row r="813" spans="1:62" s="22" customFormat="1" ht="21.75" customHeight="1" thickBot="1">
      <c r="A813" s="25"/>
      <c r="B813" s="25"/>
      <c r="C813" s="25"/>
      <c r="D813" s="25"/>
      <c r="E813" s="25" t="s">
        <v>64</v>
      </c>
      <c r="F813" s="34" t="s">
        <v>2090</v>
      </c>
      <c r="G813" s="34" t="s">
        <v>2091</v>
      </c>
      <c r="H813" s="35" t="s">
        <v>2092</v>
      </c>
      <c r="I813" s="36"/>
      <c r="J813" s="37"/>
      <c r="K813" s="28"/>
      <c r="L813" s="28"/>
      <c r="M813" s="28"/>
      <c r="N813" s="28"/>
      <c r="O813" s="29"/>
      <c r="P813" s="29"/>
      <c r="Q813" s="29"/>
      <c r="R813" s="29"/>
      <c r="S813" s="29"/>
      <c r="T813" s="29"/>
      <c r="U813" s="30"/>
      <c r="V813" s="30"/>
      <c r="W813" s="30"/>
      <c r="X813" s="30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30"/>
      <c r="AX813" s="30"/>
      <c r="AY813" s="30"/>
      <c r="AZ813" s="28"/>
      <c r="BA813" s="28"/>
      <c r="BB813" s="28"/>
      <c r="BC813" s="28"/>
      <c r="BD813" s="28"/>
      <c r="BE813" s="29"/>
      <c r="BF813" s="31">
        <f t="shared" si="31"/>
        <v>0</v>
      </c>
      <c r="BG813" s="32"/>
      <c r="BH813" s="22">
        <f>SUM(K813:BE813)+COUNTIF(K813:BE813,"x")</f>
        <v>0</v>
      </c>
      <c r="BI813" s="22">
        <f>SUM(K813:BE813)+COUNTIF(K813:BE813,"x")+COUNTIF(K813:BE813,"e")</f>
        <v>0</v>
      </c>
      <c r="BJ813" s="33"/>
    </row>
    <row r="814" spans="1:62" s="22" customFormat="1" ht="21.75" customHeight="1" thickBot="1">
      <c r="A814" s="25" t="s">
        <v>64</v>
      </c>
      <c r="B814" s="25" t="s">
        <v>64</v>
      </c>
      <c r="C814" s="25" t="s">
        <v>64</v>
      </c>
      <c r="D814" s="25" t="s">
        <v>64</v>
      </c>
      <c r="E814" s="25" t="s">
        <v>64</v>
      </c>
      <c r="F814" s="34" t="s">
        <v>2093</v>
      </c>
      <c r="G814" s="34" t="s">
        <v>2094</v>
      </c>
      <c r="H814" s="35" t="s">
        <v>2095</v>
      </c>
      <c r="I814" s="36"/>
      <c r="J814" s="37"/>
      <c r="K814" s="28">
        <v>2</v>
      </c>
      <c r="L814" s="28"/>
      <c r="M814" s="28"/>
      <c r="N814" s="28">
        <v>20</v>
      </c>
      <c r="O814" s="29">
        <v>11</v>
      </c>
      <c r="P814" s="29">
        <v>5</v>
      </c>
      <c r="Q814" s="29">
        <v>2</v>
      </c>
      <c r="R814" s="29"/>
      <c r="S814" s="29">
        <v>20</v>
      </c>
      <c r="T814" s="29"/>
      <c r="U814" s="30"/>
      <c r="V814" s="30"/>
      <c r="W814" s="30"/>
      <c r="X814" s="30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30"/>
      <c r="AX814" s="30"/>
      <c r="AY814" s="30"/>
      <c r="AZ814" s="28"/>
      <c r="BA814" s="28"/>
      <c r="BB814" s="28"/>
      <c r="BC814" s="28"/>
      <c r="BD814" s="28"/>
      <c r="BE814" s="29"/>
      <c r="BF814" s="31">
        <f t="shared" si="31"/>
        <v>60</v>
      </c>
      <c r="BG814" s="32"/>
      <c r="BH814" s="22">
        <f>SUM(K814:BE814)+COUNTIF(K814:BE814,"x")</f>
        <v>60</v>
      </c>
      <c r="BI814" s="22">
        <f>SUM(K814:BE814)+COUNTIF(K814:BE814,"x")+COUNTIF(K814:BE814,"e")</f>
        <v>60</v>
      </c>
      <c r="BJ814" s="33"/>
    </row>
    <row r="815" spans="1:62" s="22" customFormat="1" ht="21.75" customHeight="1" thickBot="1">
      <c r="A815" s="25"/>
      <c r="B815" s="25"/>
      <c r="C815" s="25"/>
      <c r="D815" s="25"/>
      <c r="E815" s="25"/>
      <c r="F815" s="38"/>
      <c r="G815" s="165"/>
      <c r="H815" s="165"/>
      <c r="I815" s="36"/>
      <c r="J815" s="37"/>
      <c r="K815" s="28"/>
      <c r="L815" s="28"/>
      <c r="M815" s="28"/>
      <c r="N815" s="28"/>
      <c r="O815" s="29"/>
      <c r="P815" s="29"/>
      <c r="Q815" s="29"/>
      <c r="R815" s="29"/>
      <c r="S815" s="29"/>
      <c r="T815" s="29"/>
      <c r="U815" s="30"/>
      <c r="V815" s="30"/>
      <c r="W815" s="30"/>
      <c r="X815" s="30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30"/>
      <c r="AX815" s="30"/>
      <c r="AY815" s="30"/>
      <c r="AZ815" s="28"/>
      <c r="BA815" s="28"/>
      <c r="BB815" s="28"/>
      <c r="BC815" s="28"/>
      <c r="BD815" s="28"/>
      <c r="BE815" s="29"/>
      <c r="BF815" s="31"/>
      <c r="BG815" s="32"/>
      <c r="BH815" s="22">
        <f>SUM(K815:BE815)+COUNTIF(K815:BE815,"x")</f>
        <v>0</v>
      </c>
      <c r="BI815" s="22">
        <f>SUM(K815:BE815)+COUNTIF(K815:BE815,"x")+COUNTIF(K815:BE815,"e")</f>
        <v>0</v>
      </c>
      <c r="BJ815" s="33"/>
    </row>
    <row r="816" spans="1:62" s="22" customFormat="1" ht="21.75" customHeight="1" thickBot="1">
      <c r="A816" s="25"/>
      <c r="B816" s="25"/>
      <c r="C816" s="25"/>
      <c r="D816" s="25"/>
      <c r="E816" s="25"/>
      <c r="F816" s="164" t="s">
        <v>2096</v>
      </c>
      <c r="G816" s="164"/>
      <c r="H816" s="164"/>
      <c r="I816" s="39"/>
      <c r="J816" s="37"/>
      <c r="K816" s="28"/>
      <c r="L816" s="28"/>
      <c r="M816" s="28"/>
      <c r="N816" s="28"/>
      <c r="O816" s="29"/>
      <c r="P816" s="29"/>
      <c r="Q816" s="29"/>
      <c r="R816" s="29"/>
      <c r="S816" s="29"/>
      <c r="T816" s="29"/>
      <c r="U816" s="30"/>
      <c r="V816" s="30"/>
      <c r="W816" s="30"/>
      <c r="X816" s="30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30"/>
      <c r="AX816" s="30"/>
      <c r="AY816" s="30"/>
      <c r="AZ816" s="28"/>
      <c r="BA816" s="28"/>
      <c r="BB816" s="28"/>
      <c r="BC816" s="28"/>
      <c r="BD816" s="28"/>
      <c r="BE816" s="29"/>
      <c r="BF816" s="31"/>
      <c r="BG816" s="32"/>
      <c r="BH816" s="22">
        <f>SUM(K816:BE816)+COUNTIF(K816:BE816,"x")</f>
        <v>0</v>
      </c>
      <c r="BI816" s="22">
        <f>SUM(K816:BE816)+COUNTIF(K816:BE816,"x")+COUNTIF(K816:BE816,"e")</f>
        <v>0</v>
      </c>
      <c r="BJ816" s="33"/>
    </row>
    <row r="817" spans="1:62" s="22" customFormat="1" ht="21.75" customHeight="1" thickBot="1">
      <c r="A817" s="25"/>
      <c r="B817" s="25" t="s">
        <v>64</v>
      </c>
      <c r="C817" s="25" t="s">
        <v>64</v>
      </c>
      <c r="D817" s="25" t="s">
        <v>64</v>
      </c>
      <c r="E817" s="25" t="s">
        <v>64</v>
      </c>
      <c r="F817" s="34" t="s">
        <v>2097</v>
      </c>
      <c r="G817" s="34" t="s">
        <v>2098</v>
      </c>
      <c r="H817" s="35" t="s">
        <v>2099</v>
      </c>
      <c r="I817" s="36"/>
      <c r="J817" s="37" t="s">
        <v>2100</v>
      </c>
      <c r="K817" s="28">
        <v>10</v>
      </c>
      <c r="L817" s="28"/>
      <c r="M817" s="28">
        <v>10</v>
      </c>
      <c r="N817" s="28"/>
      <c r="O817" s="29">
        <v>20</v>
      </c>
      <c r="P817" s="29">
        <v>10</v>
      </c>
      <c r="Q817" s="29">
        <v>7</v>
      </c>
      <c r="R817" s="29"/>
      <c r="S817" s="29">
        <v>20</v>
      </c>
      <c r="T817" s="29">
        <v>10</v>
      </c>
      <c r="U817" s="30"/>
      <c r="V817" s="30"/>
      <c r="W817" s="30"/>
      <c r="X817" s="30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30"/>
      <c r="AX817" s="30"/>
      <c r="AY817" s="30"/>
      <c r="AZ817" s="28"/>
      <c r="BA817" s="28"/>
      <c r="BB817" s="28"/>
      <c r="BC817" s="28"/>
      <c r="BD817" s="28"/>
      <c r="BE817" s="29"/>
      <c r="BF817" s="31">
        <f>SUM(K817:BE817)+COUNTIF(K817:BE817,"x")+COUNTIF(K817:BE817,"e")+COUNTIF(K817:BE817,"t")</f>
        <v>87</v>
      </c>
      <c r="BG817" s="32"/>
      <c r="BH817" s="22">
        <f>SUM(K817:BE817)+COUNTIF(K817:BE817,"x")</f>
        <v>87</v>
      </c>
      <c r="BI817" s="22">
        <f>SUM(K817:BE817)+COUNTIF(K817:BE817,"x")+COUNTIF(K817:BE817,"e")</f>
        <v>87</v>
      </c>
      <c r="BJ817" s="33"/>
    </row>
    <row r="818" spans="1:62" s="22" customFormat="1" ht="21.75" customHeight="1" thickBot="1">
      <c r="A818" s="25" t="s">
        <v>64</v>
      </c>
      <c r="B818" s="25" t="s">
        <v>64</v>
      </c>
      <c r="C818" s="25" t="s">
        <v>64</v>
      </c>
      <c r="D818" s="25" t="s">
        <v>64</v>
      </c>
      <c r="E818" s="25" t="s">
        <v>64</v>
      </c>
      <c r="F818" s="34" t="s">
        <v>2101</v>
      </c>
      <c r="G818" s="34" t="s">
        <v>2102</v>
      </c>
      <c r="H818" s="35" t="s">
        <v>2103</v>
      </c>
      <c r="I818" s="36"/>
      <c r="J818" s="37"/>
      <c r="K818" s="28">
        <v>5</v>
      </c>
      <c r="L818" s="28"/>
      <c r="M818" s="28"/>
      <c r="N818" s="28">
        <v>5</v>
      </c>
      <c r="O818" s="29"/>
      <c r="P818" s="29">
        <v>16</v>
      </c>
      <c r="Q818" s="29">
        <v>8</v>
      </c>
      <c r="R818" s="29"/>
      <c r="S818" s="29"/>
      <c r="T818" s="29"/>
      <c r="U818" s="30"/>
      <c r="V818" s="30"/>
      <c r="W818" s="30"/>
      <c r="X818" s="30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9"/>
      <c r="AL818" s="29"/>
      <c r="AM818" s="29"/>
      <c r="AN818" s="29"/>
      <c r="AO818" s="29">
        <v>1</v>
      </c>
      <c r="AP818" s="29"/>
      <c r="AQ818" s="29"/>
      <c r="AR818" s="29">
        <v>1</v>
      </c>
      <c r="AS818" s="29"/>
      <c r="AT818" s="29"/>
      <c r="AU818" s="29"/>
      <c r="AV818" s="29"/>
      <c r="AW818" s="30">
        <v>1</v>
      </c>
      <c r="AX818" s="30"/>
      <c r="AY818" s="30"/>
      <c r="AZ818" s="28"/>
      <c r="BA818" s="28"/>
      <c r="BB818" s="28"/>
      <c r="BC818" s="28">
        <v>10</v>
      </c>
      <c r="BD818" s="28"/>
      <c r="BE818" s="29"/>
      <c r="BF818" s="31">
        <f>SUM(K818:BE818)+COUNTIF(K818:BE818,"x")+COUNTIF(K818:BE818,"e")+COUNTIF(K818:BE818,"t")</f>
        <v>47</v>
      </c>
      <c r="BG818" s="32"/>
      <c r="BH818" s="22">
        <f>SUM(K818:BE818)+COUNTIF(K818:BE818,"x")</f>
        <v>47</v>
      </c>
      <c r="BI818" s="22">
        <f>SUM(K818:BE818)+COUNTIF(K818:BE818,"x")+COUNTIF(K818:BE818,"e")</f>
        <v>47</v>
      </c>
      <c r="BJ818" s="33"/>
    </row>
    <row r="819" spans="1:62" s="22" customFormat="1" ht="21.75" customHeight="1" thickBot="1">
      <c r="A819" s="25" t="s">
        <v>64</v>
      </c>
      <c r="B819" s="25"/>
      <c r="C819" s="25"/>
      <c r="D819" s="25" t="s">
        <v>64</v>
      </c>
      <c r="E819" s="25" t="s">
        <v>64</v>
      </c>
      <c r="F819" s="34" t="s">
        <v>2104</v>
      </c>
      <c r="G819" s="34" t="s">
        <v>2105</v>
      </c>
      <c r="H819" s="35" t="s">
        <v>2106</v>
      </c>
      <c r="I819" s="36"/>
      <c r="J819" s="37"/>
      <c r="K819" s="28">
        <v>10</v>
      </c>
      <c r="L819" s="28"/>
      <c r="M819" s="28">
        <v>10</v>
      </c>
      <c r="N819" s="28"/>
      <c r="O819" s="29"/>
      <c r="P819" s="29"/>
      <c r="Q819" s="29"/>
      <c r="R819" s="29"/>
      <c r="S819" s="29"/>
      <c r="T819" s="29"/>
      <c r="U819" s="30"/>
      <c r="V819" s="30"/>
      <c r="W819" s="30"/>
      <c r="X819" s="30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30"/>
      <c r="AX819" s="30"/>
      <c r="AY819" s="30"/>
      <c r="AZ819" s="28"/>
      <c r="BA819" s="28"/>
      <c r="BB819" s="28"/>
      <c r="BC819" s="28"/>
      <c r="BD819" s="28"/>
      <c r="BE819" s="29"/>
      <c r="BF819" s="31">
        <f>SUM(K819:BE819)+COUNTIF(K819:BE819,"x")+COUNTIF(K819:BE819,"e")+COUNTIF(K819:BE819,"t")</f>
        <v>20</v>
      </c>
      <c r="BG819" s="32"/>
      <c r="BH819" s="22">
        <f>SUM(K819:BE819)+COUNTIF(K819:BE819,"x")</f>
        <v>20</v>
      </c>
      <c r="BI819" s="22">
        <f>SUM(K819:BE819)+COUNTIF(K819:BE819,"x")+COUNTIF(K819:BE819,"e")</f>
        <v>20</v>
      </c>
      <c r="BJ819" s="33"/>
    </row>
    <row r="820" spans="1:62" s="22" customFormat="1" ht="21.75" customHeight="1" thickBot="1">
      <c r="A820" s="25"/>
      <c r="B820" s="25"/>
      <c r="C820" s="25"/>
      <c r="D820" s="25"/>
      <c r="E820" s="25"/>
      <c r="F820" s="34" t="s">
        <v>2107</v>
      </c>
      <c r="G820" s="34" t="s">
        <v>2108</v>
      </c>
      <c r="H820" s="35" t="s">
        <v>2109</v>
      </c>
      <c r="I820" s="36"/>
      <c r="J820" s="37"/>
      <c r="K820" s="28"/>
      <c r="L820" s="28"/>
      <c r="M820" s="28"/>
      <c r="N820" s="28"/>
      <c r="O820" s="29"/>
      <c r="P820" s="29"/>
      <c r="Q820" s="29"/>
      <c r="R820" s="29"/>
      <c r="S820" s="29"/>
      <c r="T820" s="29"/>
      <c r="U820" s="30"/>
      <c r="V820" s="30"/>
      <c r="W820" s="30"/>
      <c r="X820" s="30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30"/>
      <c r="AX820" s="30"/>
      <c r="AY820" s="30"/>
      <c r="AZ820" s="28"/>
      <c r="BA820" s="28"/>
      <c r="BB820" s="28"/>
      <c r="BC820" s="28"/>
      <c r="BD820" s="28"/>
      <c r="BE820" s="29"/>
      <c r="BF820" s="31">
        <f>SUM(K820:BE820)+COUNTIF(K820:BE820,"x")+COUNTIF(K820:BE820,"e")+COUNTIF(K820:BE820,"t")</f>
        <v>0</v>
      </c>
      <c r="BG820" s="32"/>
      <c r="BH820" s="22">
        <f>SUM(K820:BE820)+COUNTIF(K820:BE820,"x")</f>
        <v>0</v>
      </c>
      <c r="BI820" s="22">
        <f>SUM(K820:BE820)+COUNTIF(K820:BE820,"x")+COUNTIF(K820:BE820,"e")</f>
        <v>0</v>
      </c>
      <c r="BJ820" s="33"/>
    </row>
    <row r="821" spans="1:62" s="22" customFormat="1" ht="21.75" customHeight="1" thickBot="1">
      <c r="A821" s="25" t="s">
        <v>64</v>
      </c>
      <c r="B821" s="25"/>
      <c r="C821" s="25"/>
      <c r="D821" s="25"/>
      <c r="E821" s="25" t="s">
        <v>64</v>
      </c>
      <c r="F821" s="34" t="s">
        <v>2110</v>
      </c>
      <c r="G821" s="34" t="s">
        <v>2111</v>
      </c>
      <c r="H821" s="35" t="s">
        <v>2112</v>
      </c>
      <c r="I821" s="36"/>
      <c r="J821" s="37"/>
      <c r="K821" s="28"/>
      <c r="L821" s="28"/>
      <c r="M821" s="28"/>
      <c r="N821" s="28"/>
      <c r="O821" s="29"/>
      <c r="P821" s="29"/>
      <c r="Q821" s="29"/>
      <c r="R821" s="29"/>
      <c r="S821" s="29"/>
      <c r="T821" s="29"/>
      <c r="U821" s="30"/>
      <c r="V821" s="30"/>
      <c r="W821" s="30"/>
      <c r="X821" s="30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30">
        <v>1</v>
      </c>
      <c r="AX821" s="30"/>
      <c r="AY821" s="30"/>
      <c r="AZ821" s="28">
        <v>2</v>
      </c>
      <c r="BA821" s="28"/>
      <c r="BB821" s="28"/>
      <c r="BC821" s="28"/>
      <c r="BD821" s="28"/>
      <c r="BE821" s="29"/>
      <c r="BF821" s="31">
        <f>SUM(K821:BE821)+COUNTIF(K821:BE821,"x")+COUNTIF(K821:BE821,"e")+COUNTIF(K821:BE821,"t")</f>
        <v>3</v>
      </c>
      <c r="BG821" s="32"/>
      <c r="BH821" s="22">
        <f>SUM(K821:BE821)+COUNTIF(K821:BE821,"x")</f>
        <v>3</v>
      </c>
      <c r="BI821" s="22">
        <f>SUM(K821:BE821)+COUNTIF(K821:BE821,"x")+COUNTIF(K821:BE821,"e")</f>
        <v>3</v>
      </c>
      <c r="BJ821" s="33"/>
    </row>
    <row r="822" spans="1:62" s="22" customFormat="1" ht="21.75" customHeight="1" thickBot="1">
      <c r="A822" s="25"/>
      <c r="B822" s="25"/>
      <c r="C822" s="25"/>
      <c r="D822" s="25"/>
      <c r="E822" s="25"/>
      <c r="F822" s="38"/>
      <c r="G822" s="165"/>
      <c r="H822" s="165"/>
      <c r="I822" s="36"/>
      <c r="J822" s="37"/>
      <c r="K822" s="28"/>
      <c r="L822" s="28"/>
      <c r="M822" s="28"/>
      <c r="N822" s="28"/>
      <c r="O822" s="29"/>
      <c r="P822" s="29"/>
      <c r="Q822" s="29"/>
      <c r="R822" s="29"/>
      <c r="S822" s="29"/>
      <c r="T822" s="29"/>
      <c r="U822" s="30"/>
      <c r="V822" s="30"/>
      <c r="W822" s="30"/>
      <c r="X822" s="30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30"/>
      <c r="AX822" s="30"/>
      <c r="AY822" s="30"/>
      <c r="AZ822" s="28"/>
      <c r="BA822" s="28"/>
      <c r="BB822" s="28"/>
      <c r="BC822" s="28"/>
      <c r="BD822" s="28"/>
      <c r="BE822" s="29"/>
      <c r="BF822" s="31"/>
      <c r="BG822" s="32"/>
      <c r="BH822" s="22">
        <f>SUM(K822:BE822)+COUNTIF(K822:BE822,"x")</f>
        <v>0</v>
      </c>
      <c r="BI822" s="22">
        <f>SUM(K822:BE822)+COUNTIF(K822:BE822,"x")+COUNTIF(K822:BE822,"e")</f>
        <v>0</v>
      </c>
      <c r="BJ822" s="33"/>
    </row>
    <row r="823" spans="1:62" s="22" customFormat="1" ht="21.75" customHeight="1" thickBot="1">
      <c r="A823" s="25"/>
      <c r="B823" s="25"/>
      <c r="C823" s="25"/>
      <c r="D823" s="25"/>
      <c r="E823" s="25"/>
      <c r="F823" s="164" t="s">
        <v>2113</v>
      </c>
      <c r="G823" s="164"/>
      <c r="H823" s="164"/>
      <c r="I823" s="39"/>
      <c r="J823" s="37"/>
      <c r="K823" s="28"/>
      <c r="L823" s="28"/>
      <c r="M823" s="28"/>
      <c r="N823" s="28"/>
      <c r="O823" s="29"/>
      <c r="P823" s="29"/>
      <c r="Q823" s="29"/>
      <c r="R823" s="29"/>
      <c r="S823" s="29"/>
      <c r="T823" s="29"/>
      <c r="U823" s="30"/>
      <c r="V823" s="30"/>
      <c r="W823" s="30"/>
      <c r="X823" s="30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30"/>
      <c r="AX823" s="30"/>
      <c r="AY823" s="30"/>
      <c r="AZ823" s="28"/>
      <c r="BA823" s="28"/>
      <c r="BB823" s="28"/>
      <c r="BC823" s="28"/>
      <c r="BD823" s="28"/>
      <c r="BE823" s="29"/>
      <c r="BF823" s="31"/>
      <c r="BG823" s="32"/>
      <c r="BH823" s="22">
        <f>SUM(K823:BE823)+COUNTIF(K823:BE823,"x")</f>
        <v>0</v>
      </c>
      <c r="BI823" s="22">
        <f>SUM(K823:BE823)+COUNTIF(K823:BE823,"x")+COUNTIF(K823:BE823,"e")</f>
        <v>0</v>
      </c>
      <c r="BJ823" s="33"/>
    </row>
    <row r="824" spans="1:62" s="22" customFormat="1" ht="21.75" customHeight="1" thickBot="1">
      <c r="A824" s="25"/>
      <c r="B824" s="25" t="s">
        <v>64</v>
      </c>
      <c r="C824" s="25" t="s">
        <v>64</v>
      </c>
      <c r="D824" s="25" t="s">
        <v>64</v>
      </c>
      <c r="E824" s="25" t="s">
        <v>64</v>
      </c>
      <c r="F824" s="34" t="s">
        <v>2114</v>
      </c>
      <c r="G824" s="34" t="s">
        <v>2115</v>
      </c>
      <c r="H824" s="35" t="s">
        <v>2116</v>
      </c>
      <c r="I824" s="36"/>
      <c r="J824" s="37"/>
      <c r="K824" s="28">
        <v>1</v>
      </c>
      <c r="L824" s="28">
        <v>40</v>
      </c>
      <c r="M824" s="28">
        <v>20</v>
      </c>
      <c r="N824" s="28"/>
      <c r="O824" s="29">
        <v>5</v>
      </c>
      <c r="P824" s="29">
        <v>1</v>
      </c>
      <c r="Q824" s="29">
        <v>2</v>
      </c>
      <c r="R824" s="29"/>
      <c r="S824" s="29"/>
      <c r="T824" s="29"/>
      <c r="U824" s="30"/>
      <c r="V824" s="30"/>
      <c r="W824" s="30"/>
      <c r="X824" s="30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9"/>
      <c r="AL824" s="29"/>
      <c r="AM824" s="29">
        <v>1</v>
      </c>
      <c r="AN824" s="29"/>
      <c r="AO824" s="29"/>
      <c r="AP824" s="29"/>
      <c r="AQ824" s="29"/>
      <c r="AR824" s="29"/>
      <c r="AS824" s="29"/>
      <c r="AT824" s="29"/>
      <c r="AU824" s="29"/>
      <c r="AV824" s="29"/>
      <c r="AW824" s="30"/>
      <c r="AX824" s="30"/>
      <c r="AY824" s="30"/>
      <c r="AZ824" s="28"/>
      <c r="BA824" s="28"/>
      <c r="BB824" s="28"/>
      <c r="BC824" s="28"/>
      <c r="BD824" s="28"/>
      <c r="BE824" s="29"/>
      <c r="BF824" s="31">
        <f aca="true" t="shared" si="32" ref="BF824:BF834">SUM(K824:BE824)+COUNTIF(K824:BE824,"x")+COUNTIF(K824:BE824,"e")+COUNTIF(K824:BE824,"t")</f>
        <v>70</v>
      </c>
      <c r="BG824" s="32"/>
      <c r="BH824" s="22">
        <f>SUM(K824:BE824)+COUNTIF(K824:BE824,"x")</f>
        <v>70</v>
      </c>
      <c r="BI824" s="22">
        <f>SUM(K824:BE824)+COUNTIF(K824:BE824,"x")+COUNTIF(K824:BE824,"e")</f>
        <v>70</v>
      </c>
      <c r="BJ824" s="33"/>
    </row>
    <row r="825" spans="1:62" s="22" customFormat="1" ht="21.75" customHeight="1" thickBot="1">
      <c r="A825" s="25"/>
      <c r="B825" s="25"/>
      <c r="C825" s="25"/>
      <c r="D825" s="25"/>
      <c r="E825" s="25"/>
      <c r="F825" s="34" t="s">
        <v>2117</v>
      </c>
      <c r="G825" s="34" t="s">
        <v>2118</v>
      </c>
      <c r="H825" s="35" t="s">
        <v>2119</v>
      </c>
      <c r="I825" s="36"/>
      <c r="J825" s="37" t="s">
        <v>78</v>
      </c>
      <c r="K825" s="28"/>
      <c r="L825" s="28"/>
      <c r="M825" s="28"/>
      <c r="N825" s="28"/>
      <c r="O825" s="29"/>
      <c r="P825" s="29"/>
      <c r="Q825" s="29"/>
      <c r="R825" s="29"/>
      <c r="S825" s="29"/>
      <c r="T825" s="29"/>
      <c r="U825" s="30"/>
      <c r="V825" s="30"/>
      <c r="W825" s="30"/>
      <c r="X825" s="30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30"/>
      <c r="AX825" s="30"/>
      <c r="AY825" s="30"/>
      <c r="AZ825" s="28"/>
      <c r="BA825" s="28"/>
      <c r="BB825" s="28"/>
      <c r="BC825" s="28"/>
      <c r="BD825" s="28"/>
      <c r="BE825" s="29"/>
      <c r="BF825" s="31">
        <f t="shared" si="32"/>
        <v>0</v>
      </c>
      <c r="BG825" s="32"/>
      <c r="BH825" s="22">
        <f>SUM(K825:BE825)+COUNTIF(K825:BE825,"x")</f>
        <v>0</v>
      </c>
      <c r="BI825" s="22">
        <f>SUM(K825:BE825)+COUNTIF(K825:BE825,"x")+COUNTIF(K825:BE825,"e")</f>
        <v>0</v>
      </c>
      <c r="BJ825" s="33"/>
    </row>
    <row r="826" spans="1:62" s="22" customFormat="1" ht="21.75" customHeight="1" thickBot="1">
      <c r="A826" s="25"/>
      <c r="B826" s="25" t="s">
        <v>64</v>
      </c>
      <c r="C826" s="25"/>
      <c r="D826" s="25"/>
      <c r="E826" s="25"/>
      <c r="F826" s="34" t="s">
        <v>2120</v>
      </c>
      <c r="G826" s="34" t="s">
        <v>2121</v>
      </c>
      <c r="H826" s="35" t="s">
        <v>2122</v>
      </c>
      <c r="I826" s="36"/>
      <c r="J826" s="37" t="s">
        <v>78</v>
      </c>
      <c r="K826" s="28"/>
      <c r="L826" s="28"/>
      <c r="M826" s="28"/>
      <c r="N826" s="28"/>
      <c r="O826" s="29"/>
      <c r="P826" s="29"/>
      <c r="Q826" s="29"/>
      <c r="R826" s="29"/>
      <c r="S826" s="29"/>
      <c r="T826" s="29"/>
      <c r="U826" s="30"/>
      <c r="V826" s="30"/>
      <c r="W826" s="30"/>
      <c r="X826" s="30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30"/>
      <c r="AX826" s="30"/>
      <c r="AY826" s="30"/>
      <c r="AZ826" s="28"/>
      <c r="BA826" s="28"/>
      <c r="BB826" s="28"/>
      <c r="BC826" s="28"/>
      <c r="BD826" s="28"/>
      <c r="BE826" s="29"/>
      <c r="BF826" s="31">
        <f t="shared" si="32"/>
        <v>0</v>
      </c>
      <c r="BG826" s="32"/>
      <c r="BH826" s="22">
        <f>SUM(K826:BE826)+COUNTIF(K826:BE826,"x")</f>
        <v>0</v>
      </c>
      <c r="BI826" s="22">
        <f>SUM(K826:BE826)+COUNTIF(K826:BE826,"x")+COUNTIF(K826:BE826,"e")</f>
        <v>0</v>
      </c>
      <c r="BJ826" s="33"/>
    </row>
    <row r="827" spans="1:62" s="22" customFormat="1" ht="21.75" customHeight="1" thickBot="1">
      <c r="A827" s="25"/>
      <c r="B827" s="25" t="s">
        <v>64</v>
      </c>
      <c r="C827" s="25" t="s">
        <v>64</v>
      </c>
      <c r="D827" s="25" t="s">
        <v>64</v>
      </c>
      <c r="E827" s="25" t="s">
        <v>64</v>
      </c>
      <c r="F827" s="34" t="s">
        <v>2123</v>
      </c>
      <c r="G827" s="34" t="s">
        <v>2124</v>
      </c>
      <c r="H827" s="35" t="s">
        <v>2125</v>
      </c>
      <c r="I827" s="36"/>
      <c r="J827" s="37"/>
      <c r="K827" s="28">
        <v>6</v>
      </c>
      <c r="L827" s="28">
        <v>5</v>
      </c>
      <c r="M827" s="28">
        <v>10</v>
      </c>
      <c r="N827" s="28"/>
      <c r="O827" s="29">
        <v>3</v>
      </c>
      <c r="P827" s="29">
        <v>1</v>
      </c>
      <c r="Q827" s="29"/>
      <c r="R827" s="29"/>
      <c r="S827" s="29">
        <v>1</v>
      </c>
      <c r="T827" s="29"/>
      <c r="U827" s="30"/>
      <c r="V827" s="30"/>
      <c r="W827" s="30"/>
      <c r="X827" s="30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30"/>
      <c r="AX827" s="30"/>
      <c r="AY827" s="30"/>
      <c r="AZ827" s="28"/>
      <c r="BA827" s="28"/>
      <c r="BB827" s="28"/>
      <c r="BC827" s="28"/>
      <c r="BD827" s="28"/>
      <c r="BE827" s="29"/>
      <c r="BF827" s="31">
        <f t="shared" si="32"/>
        <v>26</v>
      </c>
      <c r="BG827" s="32"/>
      <c r="BH827" s="22">
        <f>SUM(K827:BE827)+COUNTIF(K827:BE827,"x")</f>
        <v>26</v>
      </c>
      <c r="BI827" s="22">
        <f>SUM(K827:BE827)+COUNTIF(K827:BE827,"x")+COUNTIF(K827:BE827,"e")</f>
        <v>26</v>
      </c>
      <c r="BJ827" s="33"/>
    </row>
    <row r="828" spans="1:62" s="22" customFormat="1" ht="21.75" customHeight="1" thickBot="1">
      <c r="A828" s="25" t="s">
        <v>64</v>
      </c>
      <c r="B828" s="25" t="s">
        <v>64</v>
      </c>
      <c r="C828" s="25" t="s">
        <v>64</v>
      </c>
      <c r="D828" s="25" t="s">
        <v>64</v>
      </c>
      <c r="E828" s="25" t="s">
        <v>64</v>
      </c>
      <c r="F828" s="34" t="s">
        <v>2126</v>
      </c>
      <c r="G828" s="34" t="s">
        <v>2127</v>
      </c>
      <c r="H828" s="35" t="s">
        <v>2128</v>
      </c>
      <c r="I828" s="36"/>
      <c r="J828" s="37"/>
      <c r="K828" s="28"/>
      <c r="L828" s="28"/>
      <c r="M828" s="28"/>
      <c r="N828" s="28"/>
      <c r="O828" s="29"/>
      <c r="P828" s="29"/>
      <c r="Q828" s="29"/>
      <c r="R828" s="29"/>
      <c r="S828" s="29"/>
      <c r="T828" s="29"/>
      <c r="U828" s="30"/>
      <c r="V828" s="30"/>
      <c r="W828" s="30"/>
      <c r="X828" s="30"/>
      <c r="Y828" s="28">
        <v>2</v>
      </c>
      <c r="Z828" s="28"/>
      <c r="AA828" s="28"/>
      <c r="AB828" s="28">
        <v>2</v>
      </c>
      <c r="AC828" s="28"/>
      <c r="AD828" s="28"/>
      <c r="AE828" s="28"/>
      <c r="AF828" s="28"/>
      <c r="AG828" s="28"/>
      <c r="AH828" s="28"/>
      <c r="AI828" s="28"/>
      <c r="AJ828" s="28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30"/>
      <c r="AX828" s="30"/>
      <c r="AY828" s="30"/>
      <c r="AZ828" s="28"/>
      <c r="BA828" s="28"/>
      <c r="BB828" s="28"/>
      <c r="BC828" s="28"/>
      <c r="BD828" s="28"/>
      <c r="BE828" s="29"/>
      <c r="BF828" s="31">
        <f t="shared" si="32"/>
        <v>4</v>
      </c>
      <c r="BG828" s="32"/>
      <c r="BH828" s="22">
        <f>SUM(K828:BE828)+COUNTIF(K828:BE828,"x")</f>
        <v>4</v>
      </c>
      <c r="BI828" s="22">
        <f>SUM(K828:BE828)+COUNTIF(K828:BE828,"x")+COUNTIF(K828:BE828,"e")</f>
        <v>4</v>
      </c>
      <c r="BJ828" s="33"/>
    </row>
    <row r="829" spans="1:62" s="22" customFormat="1" ht="21.75" customHeight="1" thickBot="1">
      <c r="A829" s="25"/>
      <c r="B829" s="25"/>
      <c r="C829" s="25"/>
      <c r="D829" s="25"/>
      <c r="E829" s="25"/>
      <c r="F829" s="34" t="s">
        <v>2129</v>
      </c>
      <c r="G829" s="34" t="s">
        <v>2130</v>
      </c>
      <c r="H829" s="35" t="s">
        <v>2131</v>
      </c>
      <c r="I829" s="36"/>
      <c r="J829" s="37"/>
      <c r="K829" s="28"/>
      <c r="L829" s="28"/>
      <c r="M829" s="28"/>
      <c r="N829" s="28"/>
      <c r="O829" s="29"/>
      <c r="P829" s="29"/>
      <c r="Q829" s="29"/>
      <c r="R829" s="29"/>
      <c r="S829" s="29"/>
      <c r="T829" s="29"/>
      <c r="U829" s="30"/>
      <c r="V829" s="30"/>
      <c r="W829" s="30"/>
      <c r="X829" s="30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30"/>
      <c r="AX829" s="30"/>
      <c r="AY829" s="30"/>
      <c r="AZ829" s="28"/>
      <c r="BA829" s="28"/>
      <c r="BB829" s="28"/>
      <c r="BC829" s="28"/>
      <c r="BD829" s="28"/>
      <c r="BE829" s="29"/>
      <c r="BF829" s="31">
        <f t="shared" si="32"/>
        <v>0</v>
      </c>
      <c r="BG829" s="32"/>
      <c r="BH829" s="22">
        <f>SUM(K829:BE829)+COUNTIF(K829:BE829,"x")</f>
        <v>0</v>
      </c>
      <c r="BI829" s="22">
        <f>SUM(K829:BE829)+COUNTIF(K829:BE829,"x")+COUNTIF(K829:BE829,"e")</f>
        <v>0</v>
      </c>
      <c r="BJ829" s="33"/>
    </row>
    <row r="830" spans="1:62" s="22" customFormat="1" ht="21.75" customHeight="1" thickBot="1">
      <c r="A830" s="25"/>
      <c r="B830" s="25"/>
      <c r="C830" s="25"/>
      <c r="D830" s="25"/>
      <c r="E830" s="25"/>
      <c r="F830" s="34" t="s">
        <v>2132</v>
      </c>
      <c r="G830" s="34" t="s">
        <v>2133</v>
      </c>
      <c r="H830" s="35" t="s">
        <v>2134</v>
      </c>
      <c r="I830" s="36"/>
      <c r="J830" s="37"/>
      <c r="K830" s="28"/>
      <c r="L830" s="28"/>
      <c r="M830" s="28">
        <v>2</v>
      </c>
      <c r="N830" s="28"/>
      <c r="O830" s="29"/>
      <c r="P830" s="29"/>
      <c r="Q830" s="29"/>
      <c r="R830" s="29"/>
      <c r="S830" s="29"/>
      <c r="T830" s="29"/>
      <c r="U830" s="30"/>
      <c r="V830" s="30"/>
      <c r="W830" s="30"/>
      <c r="X830" s="30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30"/>
      <c r="AX830" s="30"/>
      <c r="AY830" s="30"/>
      <c r="AZ830" s="28"/>
      <c r="BA830" s="28"/>
      <c r="BB830" s="28"/>
      <c r="BC830" s="28"/>
      <c r="BD830" s="28"/>
      <c r="BE830" s="29"/>
      <c r="BF830" s="31">
        <f t="shared" si="32"/>
        <v>2</v>
      </c>
      <c r="BG830" s="32"/>
      <c r="BH830" s="22">
        <f>SUM(K830:BE830)+COUNTIF(K830:BE830,"x")</f>
        <v>2</v>
      </c>
      <c r="BI830" s="22">
        <f>SUM(K830:BE830)+COUNTIF(K830:BE830,"x")+COUNTIF(K830:BE830,"e")</f>
        <v>2</v>
      </c>
      <c r="BJ830" s="33"/>
    </row>
    <row r="831" spans="1:62" s="22" customFormat="1" ht="21.75" customHeight="1" thickBot="1">
      <c r="A831" s="25"/>
      <c r="B831" s="25"/>
      <c r="C831" s="25"/>
      <c r="D831" s="25"/>
      <c r="E831" s="25"/>
      <c r="F831" s="34" t="s">
        <v>2135</v>
      </c>
      <c r="G831" s="34" t="s">
        <v>2136</v>
      </c>
      <c r="H831" s="35" t="s">
        <v>2137</v>
      </c>
      <c r="I831" s="36"/>
      <c r="J831" s="37"/>
      <c r="K831" s="28"/>
      <c r="L831" s="28"/>
      <c r="M831" s="28"/>
      <c r="N831" s="28"/>
      <c r="O831" s="29"/>
      <c r="P831" s="29"/>
      <c r="Q831" s="29"/>
      <c r="R831" s="29"/>
      <c r="S831" s="29"/>
      <c r="T831" s="29"/>
      <c r="U831" s="30"/>
      <c r="V831" s="30"/>
      <c r="W831" s="30"/>
      <c r="X831" s="30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30"/>
      <c r="AX831" s="30"/>
      <c r="AY831" s="30"/>
      <c r="AZ831" s="28"/>
      <c r="BA831" s="28"/>
      <c r="BB831" s="28"/>
      <c r="BC831" s="28"/>
      <c r="BD831" s="28"/>
      <c r="BE831" s="29"/>
      <c r="BF831" s="31">
        <f t="shared" si="32"/>
        <v>0</v>
      </c>
      <c r="BG831" s="32"/>
      <c r="BH831" s="22">
        <f>SUM(K831:BE831)+COUNTIF(K831:BE831,"x")</f>
        <v>0</v>
      </c>
      <c r="BI831" s="22">
        <f>SUM(K831:BE831)+COUNTIF(K831:BE831,"x")+COUNTIF(K831:BE831,"e")</f>
        <v>0</v>
      </c>
      <c r="BJ831" s="33"/>
    </row>
    <row r="832" spans="1:62" s="22" customFormat="1" ht="21.75" customHeight="1" thickBot="1">
      <c r="A832" s="25"/>
      <c r="B832" s="25"/>
      <c r="C832" s="25"/>
      <c r="D832" s="25" t="s">
        <v>64</v>
      </c>
      <c r="E832" s="25"/>
      <c r="F832" s="34" t="s">
        <v>2138</v>
      </c>
      <c r="G832" s="34" t="s">
        <v>2139</v>
      </c>
      <c r="H832" s="35" t="s">
        <v>2140</v>
      </c>
      <c r="I832" s="36"/>
      <c r="J832" s="37"/>
      <c r="K832" s="28"/>
      <c r="L832" s="28"/>
      <c r="M832" s="28"/>
      <c r="N832" s="28">
        <v>1</v>
      </c>
      <c r="O832" s="29"/>
      <c r="P832" s="29"/>
      <c r="Q832" s="29"/>
      <c r="R832" s="29"/>
      <c r="S832" s="29"/>
      <c r="T832" s="29"/>
      <c r="U832" s="30"/>
      <c r="V832" s="30"/>
      <c r="W832" s="30"/>
      <c r="X832" s="30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30"/>
      <c r="AX832" s="30"/>
      <c r="AY832" s="30"/>
      <c r="AZ832" s="28"/>
      <c r="BA832" s="28"/>
      <c r="BB832" s="28"/>
      <c r="BC832" s="28"/>
      <c r="BD832" s="28"/>
      <c r="BE832" s="29"/>
      <c r="BF832" s="31">
        <f t="shared" si="32"/>
        <v>1</v>
      </c>
      <c r="BG832" s="32"/>
      <c r="BH832" s="22">
        <f>SUM(K832:BE832)+COUNTIF(K832:BE832,"x")</f>
        <v>1</v>
      </c>
      <c r="BI832" s="22">
        <f>SUM(K832:BE832)+COUNTIF(K832:BE832,"x")+COUNTIF(K832:BE832,"e")</f>
        <v>1</v>
      </c>
      <c r="BJ832" s="33"/>
    </row>
    <row r="833" spans="1:62" s="22" customFormat="1" ht="21.75" customHeight="1" thickBot="1">
      <c r="A833" s="25"/>
      <c r="B833" s="25"/>
      <c r="C833" s="25"/>
      <c r="D833" s="25"/>
      <c r="E833" s="25"/>
      <c r="F833" s="34" t="s">
        <v>2141</v>
      </c>
      <c r="G833" s="34" t="s">
        <v>2142</v>
      </c>
      <c r="H833" s="35" t="s">
        <v>2143</v>
      </c>
      <c r="I833" s="36"/>
      <c r="J833" s="37"/>
      <c r="K833" s="28"/>
      <c r="L833" s="28"/>
      <c r="M833" s="28"/>
      <c r="N833" s="28"/>
      <c r="O833" s="29"/>
      <c r="P833" s="29"/>
      <c r="Q833" s="29"/>
      <c r="R833" s="29"/>
      <c r="S833" s="29"/>
      <c r="T833" s="29"/>
      <c r="U833" s="30"/>
      <c r="V833" s="30"/>
      <c r="W833" s="30"/>
      <c r="X833" s="30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30"/>
      <c r="AX833" s="30"/>
      <c r="AY833" s="30"/>
      <c r="AZ833" s="28"/>
      <c r="BA833" s="28"/>
      <c r="BB833" s="28"/>
      <c r="BC833" s="28"/>
      <c r="BD833" s="28"/>
      <c r="BE833" s="29"/>
      <c r="BF833" s="31">
        <f t="shared" si="32"/>
        <v>0</v>
      </c>
      <c r="BG833" s="32"/>
      <c r="BH833" s="22">
        <f>SUM(K833:BE833)+COUNTIF(K833:BE833,"x")</f>
        <v>0</v>
      </c>
      <c r="BI833" s="22">
        <f>SUM(K833:BE833)+COUNTIF(K833:BE833,"x")+COUNTIF(K833:BE833,"e")</f>
        <v>0</v>
      </c>
      <c r="BJ833" s="33"/>
    </row>
    <row r="834" spans="1:62" s="22" customFormat="1" ht="21.75" customHeight="1" thickBot="1">
      <c r="A834" s="25"/>
      <c r="B834" s="25"/>
      <c r="C834" s="25"/>
      <c r="D834" s="25"/>
      <c r="E834" s="25"/>
      <c r="F834" s="34" t="s">
        <v>2144</v>
      </c>
      <c r="G834" s="34" t="s">
        <v>2145</v>
      </c>
      <c r="H834" s="35" t="s">
        <v>2146</v>
      </c>
      <c r="I834" s="36"/>
      <c r="J834" s="37"/>
      <c r="K834" s="28"/>
      <c r="L834" s="28"/>
      <c r="M834" s="28"/>
      <c r="N834" s="28"/>
      <c r="O834" s="29"/>
      <c r="P834" s="29"/>
      <c r="Q834" s="29"/>
      <c r="R834" s="29"/>
      <c r="S834" s="29"/>
      <c r="T834" s="29"/>
      <c r="U834" s="30"/>
      <c r="V834" s="30"/>
      <c r="W834" s="30"/>
      <c r="X834" s="30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30"/>
      <c r="AX834" s="30"/>
      <c r="AY834" s="30"/>
      <c r="AZ834" s="28"/>
      <c r="BA834" s="28"/>
      <c r="BB834" s="28"/>
      <c r="BC834" s="28"/>
      <c r="BD834" s="28"/>
      <c r="BE834" s="29"/>
      <c r="BF834" s="31">
        <f t="shared" si="32"/>
        <v>0</v>
      </c>
      <c r="BG834" s="32"/>
      <c r="BH834" s="22">
        <f>SUM(K834:BE834)+COUNTIF(K834:BE834,"x")</f>
        <v>0</v>
      </c>
      <c r="BI834" s="22">
        <f>SUM(K834:BE834)+COUNTIF(K834:BE834,"x")+COUNTIF(K834:BE834,"e")</f>
        <v>0</v>
      </c>
      <c r="BJ834" s="33"/>
    </row>
    <row r="835" spans="1:62" s="22" customFormat="1" ht="21.75" customHeight="1" thickBot="1">
      <c r="A835" s="25"/>
      <c r="B835" s="25"/>
      <c r="C835" s="25"/>
      <c r="D835" s="25"/>
      <c r="E835" s="25"/>
      <c r="F835" s="38"/>
      <c r="G835" s="165"/>
      <c r="H835" s="165"/>
      <c r="I835" s="36"/>
      <c r="J835" s="37"/>
      <c r="K835" s="28"/>
      <c r="L835" s="28"/>
      <c r="M835" s="28"/>
      <c r="N835" s="28"/>
      <c r="O835" s="29"/>
      <c r="P835" s="29"/>
      <c r="Q835" s="29"/>
      <c r="R835" s="29"/>
      <c r="S835" s="29"/>
      <c r="T835" s="29"/>
      <c r="U835" s="30"/>
      <c r="V835" s="30"/>
      <c r="W835" s="30"/>
      <c r="X835" s="30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30"/>
      <c r="AX835" s="30"/>
      <c r="AY835" s="30"/>
      <c r="AZ835" s="28"/>
      <c r="BA835" s="28"/>
      <c r="BB835" s="28"/>
      <c r="BC835" s="28"/>
      <c r="BD835" s="28"/>
      <c r="BE835" s="29"/>
      <c r="BF835" s="31"/>
      <c r="BG835" s="32"/>
      <c r="BH835" s="22">
        <f>SUM(K835:BE835)+COUNTIF(K835:BE835,"x")</f>
        <v>0</v>
      </c>
      <c r="BI835" s="22">
        <f>SUM(K835:BE835)+COUNTIF(K835:BE835,"x")+COUNTIF(K835:BE835,"e")</f>
        <v>0</v>
      </c>
      <c r="BJ835" s="33"/>
    </row>
    <row r="836" spans="1:62" s="22" customFormat="1" ht="21.75" customHeight="1" thickBot="1">
      <c r="A836" s="25"/>
      <c r="B836" s="25"/>
      <c r="C836" s="25"/>
      <c r="D836" s="25"/>
      <c r="E836" s="25"/>
      <c r="F836" s="164" t="s">
        <v>2147</v>
      </c>
      <c r="G836" s="164"/>
      <c r="H836" s="164"/>
      <c r="I836" s="39"/>
      <c r="J836" s="37"/>
      <c r="K836" s="28"/>
      <c r="L836" s="28"/>
      <c r="M836" s="28"/>
      <c r="N836" s="28"/>
      <c r="O836" s="29"/>
      <c r="P836" s="29"/>
      <c r="Q836" s="29"/>
      <c r="R836" s="29"/>
      <c r="S836" s="29"/>
      <c r="T836" s="29"/>
      <c r="U836" s="30"/>
      <c r="V836" s="30"/>
      <c r="W836" s="30"/>
      <c r="X836" s="30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30"/>
      <c r="AX836" s="30"/>
      <c r="AY836" s="30"/>
      <c r="AZ836" s="28"/>
      <c r="BA836" s="28"/>
      <c r="BB836" s="28"/>
      <c r="BC836" s="28"/>
      <c r="BD836" s="28"/>
      <c r="BE836" s="29"/>
      <c r="BF836" s="31"/>
      <c r="BG836" s="32"/>
      <c r="BH836" s="22">
        <f>SUM(K836:BE836)+COUNTIF(K836:BE836,"x")</f>
        <v>0</v>
      </c>
      <c r="BI836" s="22">
        <f>SUM(K836:BE836)+COUNTIF(K836:BE836,"x")+COUNTIF(K836:BE836,"e")</f>
        <v>0</v>
      </c>
      <c r="BJ836" s="33"/>
    </row>
    <row r="837" spans="1:62" s="22" customFormat="1" ht="21.75" customHeight="1" thickBot="1">
      <c r="A837" s="25"/>
      <c r="B837" s="25"/>
      <c r="C837" s="25"/>
      <c r="D837" s="25"/>
      <c r="E837" s="25"/>
      <c r="F837" s="34" t="s">
        <v>2148</v>
      </c>
      <c r="G837" s="34" t="s">
        <v>2149</v>
      </c>
      <c r="H837" s="35" t="s">
        <v>2150</v>
      </c>
      <c r="I837" s="36"/>
      <c r="J837" s="37" t="s">
        <v>78</v>
      </c>
      <c r="K837" s="28"/>
      <c r="L837" s="28"/>
      <c r="M837" s="28"/>
      <c r="N837" s="28"/>
      <c r="O837" s="29"/>
      <c r="P837" s="29"/>
      <c r="Q837" s="29"/>
      <c r="R837" s="29"/>
      <c r="S837" s="29"/>
      <c r="T837" s="29"/>
      <c r="U837" s="30"/>
      <c r="V837" s="30"/>
      <c r="W837" s="30"/>
      <c r="X837" s="30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30"/>
      <c r="AX837" s="30"/>
      <c r="AY837" s="30"/>
      <c r="AZ837" s="28"/>
      <c r="BA837" s="28"/>
      <c r="BB837" s="28"/>
      <c r="BC837" s="28"/>
      <c r="BD837" s="28"/>
      <c r="BE837" s="29"/>
      <c r="BF837" s="31">
        <f>SUM(K837:BE837)+COUNTIF(K837:BE837,"x")+COUNTIF(K837:BE837,"e")+COUNTIF(K837:BE837,"t")</f>
        <v>0</v>
      </c>
      <c r="BG837" s="32"/>
      <c r="BH837" s="22">
        <f>SUM(K837:BE837)+COUNTIF(K837:BE837,"x")</f>
        <v>0</v>
      </c>
      <c r="BI837" s="22">
        <f>SUM(K837:BE837)+COUNTIF(K837:BE837,"x")+COUNTIF(K837:BE837,"e")</f>
        <v>0</v>
      </c>
      <c r="BJ837" s="33"/>
    </row>
    <row r="838" spans="1:62" s="22" customFormat="1" ht="21.75" customHeight="1" thickBot="1">
      <c r="A838" s="25"/>
      <c r="B838" s="25" t="s">
        <v>64</v>
      </c>
      <c r="C838" s="25" t="s">
        <v>64</v>
      </c>
      <c r="D838" s="25"/>
      <c r="E838" s="25" t="s">
        <v>64</v>
      </c>
      <c r="F838" s="34" t="s">
        <v>2151</v>
      </c>
      <c r="G838" s="34" t="s">
        <v>2152</v>
      </c>
      <c r="H838" s="35" t="s">
        <v>2153</v>
      </c>
      <c r="I838" s="36"/>
      <c r="J838" s="37"/>
      <c r="K838" s="28"/>
      <c r="L838" s="28"/>
      <c r="M838" s="28"/>
      <c r="N838" s="28"/>
      <c r="O838" s="29"/>
      <c r="P838" s="29">
        <v>3</v>
      </c>
      <c r="Q838" s="29">
        <v>1</v>
      </c>
      <c r="R838" s="29"/>
      <c r="S838" s="29"/>
      <c r="T838" s="29"/>
      <c r="U838" s="30"/>
      <c r="V838" s="30"/>
      <c r="W838" s="30"/>
      <c r="X838" s="30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30"/>
      <c r="AX838" s="30"/>
      <c r="AY838" s="30"/>
      <c r="AZ838" s="28"/>
      <c r="BA838" s="28"/>
      <c r="BB838" s="28"/>
      <c r="BC838" s="28"/>
      <c r="BD838" s="28"/>
      <c r="BE838" s="29"/>
      <c r="BF838" s="31">
        <f>SUM(K838:BE838)+COUNTIF(K838:BE838,"x")+COUNTIF(K838:BE838,"e")+COUNTIF(K838:BE838,"t")</f>
        <v>4</v>
      </c>
      <c r="BG838" s="32"/>
      <c r="BH838" s="22">
        <f>SUM(K838:BE838)+COUNTIF(K838:BE838,"x")</f>
        <v>4</v>
      </c>
      <c r="BI838" s="22">
        <f>SUM(K838:BE838)+COUNTIF(K838:BE838,"x")+COUNTIF(K838:BE838,"e")</f>
        <v>4</v>
      </c>
      <c r="BJ838" s="33"/>
    </row>
    <row r="839" spans="1:62" s="22" customFormat="1" ht="21.75" customHeight="1" thickBot="1">
      <c r="A839" s="25" t="s">
        <v>64</v>
      </c>
      <c r="B839" s="25" t="s">
        <v>64</v>
      </c>
      <c r="C839" s="25" t="s">
        <v>64</v>
      </c>
      <c r="D839" s="25" t="s">
        <v>64</v>
      </c>
      <c r="E839" s="25" t="s">
        <v>64</v>
      </c>
      <c r="F839" s="34" t="s">
        <v>2154</v>
      </c>
      <c r="G839" s="34" t="s">
        <v>2155</v>
      </c>
      <c r="H839" s="35" t="s">
        <v>2156</v>
      </c>
      <c r="I839" s="36"/>
      <c r="J839" s="37"/>
      <c r="K839" s="28"/>
      <c r="L839" s="28"/>
      <c r="M839" s="28"/>
      <c r="N839" s="28"/>
      <c r="O839" s="29"/>
      <c r="P839" s="29">
        <v>1</v>
      </c>
      <c r="Q839" s="29"/>
      <c r="R839" s="29"/>
      <c r="S839" s="29"/>
      <c r="T839" s="29"/>
      <c r="U839" s="30"/>
      <c r="V839" s="30"/>
      <c r="W839" s="30"/>
      <c r="X839" s="30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30"/>
      <c r="AX839" s="30"/>
      <c r="AY839" s="30"/>
      <c r="AZ839" s="28"/>
      <c r="BA839" s="28"/>
      <c r="BB839" s="28"/>
      <c r="BC839" s="28"/>
      <c r="BD839" s="28"/>
      <c r="BE839" s="29"/>
      <c r="BF839" s="31">
        <f>SUM(K839:BE839)+COUNTIF(K839:BE839,"x")+COUNTIF(K839:BE839,"e")+COUNTIF(K839:BE839,"t")</f>
        <v>1</v>
      </c>
      <c r="BG839" s="32"/>
      <c r="BH839" s="22">
        <f>SUM(K839:BE839)+COUNTIF(K839:BE839,"x")</f>
        <v>1</v>
      </c>
      <c r="BI839" s="22">
        <f>SUM(K839:BE839)+COUNTIF(K839:BE839,"x")+COUNTIF(K839:BE839,"e")</f>
        <v>1</v>
      </c>
      <c r="BJ839" s="33"/>
    </row>
    <row r="840" spans="1:62" s="22" customFormat="1" ht="21.75" customHeight="1" thickBot="1">
      <c r="A840" s="25"/>
      <c r="B840" s="25"/>
      <c r="C840" s="25"/>
      <c r="D840" s="25"/>
      <c r="E840" s="25"/>
      <c r="F840" s="34" t="s">
        <v>2157</v>
      </c>
      <c r="G840" s="34" t="s">
        <v>2158</v>
      </c>
      <c r="H840" s="35" t="s">
        <v>2159</v>
      </c>
      <c r="I840" s="36"/>
      <c r="J840" s="37"/>
      <c r="K840" s="28"/>
      <c r="L840" s="28"/>
      <c r="M840" s="28"/>
      <c r="N840" s="28"/>
      <c r="O840" s="29"/>
      <c r="P840" s="29"/>
      <c r="Q840" s="29"/>
      <c r="R840" s="29"/>
      <c r="S840" s="29"/>
      <c r="T840" s="29"/>
      <c r="U840" s="30"/>
      <c r="V840" s="30"/>
      <c r="W840" s="30"/>
      <c r="X840" s="30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30"/>
      <c r="AX840" s="30"/>
      <c r="AY840" s="30"/>
      <c r="AZ840" s="28"/>
      <c r="BA840" s="28"/>
      <c r="BB840" s="28"/>
      <c r="BC840" s="28"/>
      <c r="BD840" s="28"/>
      <c r="BE840" s="29"/>
      <c r="BF840" s="31">
        <f>SUM(K840:BE840)+COUNTIF(K840:BE840,"x")+COUNTIF(K840:BE840,"e")+COUNTIF(K840:BE840,"t")</f>
        <v>0</v>
      </c>
      <c r="BG840" s="32"/>
      <c r="BH840" s="22">
        <f>SUM(K840:BE840)+COUNTIF(K840:BE840,"x")</f>
        <v>0</v>
      </c>
      <c r="BI840" s="22">
        <f>SUM(K840:BE840)+COUNTIF(K840:BE840,"x")+COUNTIF(K840:BE840,"e")</f>
        <v>0</v>
      </c>
      <c r="BJ840" s="33"/>
    </row>
    <row r="841" spans="1:62" s="22" customFormat="1" ht="21.75" customHeight="1" thickBot="1">
      <c r="A841" s="25"/>
      <c r="B841" s="25"/>
      <c r="C841" s="25"/>
      <c r="D841" s="25"/>
      <c r="E841" s="25"/>
      <c r="F841" s="38"/>
      <c r="G841" s="165"/>
      <c r="H841" s="165"/>
      <c r="I841" s="36"/>
      <c r="J841" s="37"/>
      <c r="K841" s="28"/>
      <c r="L841" s="28"/>
      <c r="M841" s="28"/>
      <c r="N841" s="28"/>
      <c r="O841" s="29"/>
      <c r="P841" s="29"/>
      <c r="Q841" s="29"/>
      <c r="R841" s="29"/>
      <c r="S841" s="29"/>
      <c r="T841" s="29"/>
      <c r="U841" s="30"/>
      <c r="V841" s="30"/>
      <c r="W841" s="30"/>
      <c r="X841" s="30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30"/>
      <c r="AX841" s="30"/>
      <c r="AY841" s="30"/>
      <c r="AZ841" s="28"/>
      <c r="BA841" s="28"/>
      <c r="BB841" s="28"/>
      <c r="BC841" s="28"/>
      <c r="BD841" s="28"/>
      <c r="BE841" s="29"/>
      <c r="BF841" s="31"/>
      <c r="BG841" s="32"/>
      <c r="BH841" s="22">
        <f>SUM(K841:BE841)+COUNTIF(K841:BE841,"x")</f>
        <v>0</v>
      </c>
      <c r="BI841" s="22">
        <f>SUM(K841:BE841)+COUNTIF(K841:BE841,"x")+COUNTIF(K841:BE841,"e")</f>
        <v>0</v>
      </c>
      <c r="BJ841" s="33"/>
    </row>
    <row r="842" spans="1:62" s="22" customFormat="1" ht="21.75" customHeight="1" thickBot="1">
      <c r="A842" s="25"/>
      <c r="B842" s="25"/>
      <c r="C842" s="25"/>
      <c r="D842" s="25"/>
      <c r="E842" s="25"/>
      <c r="F842" s="164" t="s">
        <v>2160</v>
      </c>
      <c r="G842" s="164"/>
      <c r="H842" s="164"/>
      <c r="I842" s="39"/>
      <c r="J842" s="37"/>
      <c r="K842" s="28"/>
      <c r="L842" s="28"/>
      <c r="M842" s="28"/>
      <c r="N842" s="28"/>
      <c r="O842" s="29"/>
      <c r="P842" s="29"/>
      <c r="Q842" s="29"/>
      <c r="R842" s="29"/>
      <c r="S842" s="29"/>
      <c r="T842" s="29"/>
      <c r="U842" s="30"/>
      <c r="V842" s="30"/>
      <c r="W842" s="30"/>
      <c r="X842" s="30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30"/>
      <c r="AX842" s="30"/>
      <c r="AY842" s="30"/>
      <c r="AZ842" s="28"/>
      <c r="BA842" s="28"/>
      <c r="BB842" s="28"/>
      <c r="BC842" s="28"/>
      <c r="BD842" s="28"/>
      <c r="BE842" s="29"/>
      <c r="BF842" s="31"/>
      <c r="BG842" s="32"/>
      <c r="BH842" s="22">
        <f>SUM(K842:BE842)+COUNTIF(K842:BE842,"x")</f>
        <v>0</v>
      </c>
      <c r="BI842" s="22">
        <f>SUM(K842:BE842)+COUNTIF(K842:BE842,"x")+COUNTIF(K842:BE842,"e")</f>
        <v>0</v>
      </c>
      <c r="BJ842" s="33"/>
    </row>
    <row r="843" spans="1:62" s="22" customFormat="1" ht="21.75" customHeight="1" thickBot="1">
      <c r="A843" s="25"/>
      <c r="B843" s="25"/>
      <c r="C843" s="25"/>
      <c r="D843" s="25"/>
      <c r="E843" s="25"/>
      <c r="F843" s="34" t="s">
        <v>2161</v>
      </c>
      <c r="G843" s="34" t="s">
        <v>2162</v>
      </c>
      <c r="H843" s="35" t="s">
        <v>2163</v>
      </c>
      <c r="I843" s="36"/>
      <c r="J843" s="37"/>
      <c r="K843" s="28"/>
      <c r="L843" s="28"/>
      <c r="M843" s="28"/>
      <c r="N843" s="28"/>
      <c r="O843" s="29"/>
      <c r="P843" s="29"/>
      <c r="Q843" s="29"/>
      <c r="R843" s="29"/>
      <c r="S843" s="29"/>
      <c r="T843" s="29"/>
      <c r="U843" s="30"/>
      <c r="V843" s="30"/>
      <c r="W843" s="30"/>
      <c r="X843" s="30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30"/>
      <c r="AX843" s="30"/>
      <c r="AY843" s="30"/>
      <c r="AZ843" s="28"/>
      <c r="BA843" s="28"/>
      <c r="BB843" s="28"/>
      <c r="BC843" s="28"/>
      <c r="BD843" s="28"/>
      <c r="BE843" s="29"/>
      <c r="BF843" s="31">
        <f aca="true" t="shared" si="33" ref="BF843:BF849">SUM(K843:BE843)+COUNTIF(K843:BE843,"x")+COUNTIF(K843:BE843,"e")+COUNTIF(K843:BE843,"t")</f>
        <v>0</v>
      </c>
      <c r="BG843" s="32"/>
      <c r="BH843" s="22">
        <f>SUM(K843:BE843)+COUNTIF(K843:BE843,"x")</f>
        <v>0</v>
      </c>
      <c r="BI843" s="22">
        <f>SUM(K843:BE843)+COUNTIF(K843:BE843,"x")+COUNTIF(K843:BE843,"e")</f>
        <v>0</v>
      </c>
      <c r="BJ843" s="33"/>
    </row>
    <row r="844" spans="1:62" s="22" customFormat="1" ht="21.75" customHeight="1" thickBot="1">
      <c r="A844" s="25"/>
      <c r="B844" s="25"/>
      <c r="C844" s="25"/>
      <c r="D844" s="25"/>
      <c r="E844" s="25"/>
      <c r="F844" s="34" t="s">
        <v>2164</v>
      </c>
      <c r="G844" s="34" t="s">
        <v>2165</v>
      </c>
      <c r="H844" s="35" t="s">
        <v>2166</v>
      </c>
      <c r="I844" s="36"/>
      <c r="J844" s="37"/>
      <c r="K844" s="28"/>
      <c r="L844" s="28"/>
      <c r="M844" s="28"/>
      <c r="N844" s="28"/>
      <c r="O844" s="29"/>
      <c r="P844" s="29"/>
      <c r="Q844" s="29"/>
      <c r="R844" s="29"/>
      <c r="S844" s="29"/>
      <c r="T844" s="29"/>
      <c r="U844" s="30"/>
      <c r="V844" s="30"/>
      <c r="W844" s="30"/>
      <c r="X844" s="30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30"/>
      <c r="AX844" s="30"/>
      <c r="AY844" s="30"/>
      <c r="AZ844" s="28"/>
      <c r="BA844" s="28"/>
      <c r="BB844" s="28"/>
      <c r="BC844" s="28"/>
      <c r="BD844" s="28"/>
      <c r="BE844" s="29"/>
      <c r="BF844" s="31">
        <f t="shared" si="33"/>
        <v>0</v>
      </c>
      <c r="BG844" s="32"/>
      <c r="BH844" s="22">
        <f>SUM(K844:BE844)+COUNTIF(K844:BE844,"x")</f>
        <v>0</v>
      </c>
      <c r="BI844" s="22">
        <f>SUM(K844:BE844)+COUNTIF(K844:BE844,"x")+COUNTIF(K844:BE844,"e")</f>
        <v>0</v>
      </c>
      <c r="BJ844" s="33"/>
    </row>
    <row r="845" spans="1:62" s="22" customFormat="1" ht="21.75" customHeight="1" thickBot="1">
      <c r="A845" s="25"/>
      <c r="B845" s="25"/>
      <c r="C845" s="25"/>
      <c r="D845" s="25"/>
      <c r="E845" s="25"/>
      <c r="F845" s="34" t="s">
        <v>2167</v>
      </c>
      <c r="G845" s="34" t="s">
        <v>2168</v>
      </c>
      <c r="H845" s="35" t="s">
        <v>2169</v>
      </c>
      <c r="I845" s="36"/>
      <c r="J845" s="37"/>
      <c r="K845" s="28"/>
      <c r="L845" s="28"/>
      <c r="M845" s="28"/>
      <c r="N845" s="28"/>
      <c r="O845" s="29"/>
      <c r="P845" s="29"/>
      <c r="Q845" s="29"/>
      <c r="R845" s="29"/>
      <c r="S845" s="29"/>
      <c r="T845" s="29"/>
      <c r="U845" s="30"/>
      <c r="V845" s="30"/>
      <c r="W845" s="30"/>
      <c r="X845" s="30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30"/>
      <c r="AX845" s="30"/>
      <c r="AY845" s="30"/>
      <c r="AZ845" s="28"/>
      <c r="BA845" s="28"/>
      <c r="BB845" s="28"/>
      <c r="BC845" s="28"/>
      <c r="BD845" s="28"/>
      <c r="BE845" s="29"/>
      <c r="BF845" s="31">
        <f t="shared" si="33"/>
        <v>0</v>
      </c>
      <c r="BG845" s="32"/>
      <c r="BH845" s="22">
        <f>SUM(K845:BE845)+COUNTIF(K845:BE845,"x")</f>
        <v>0</v>
      </c>
      <c r="BI845" s="22">
        <f>SUM(K845:BE845)+COUNTIF(K845:BE845,"x")+COUNTIF(K845:BE845,"e")</f>
        <v>0</v>
      </c>
      <c r="BJ845" s="33"/>
    </row>
    <row r="846" spans="1:62" s="22" customFormat="1" ht="21.75" customHeight="1" thickBot="1">
      <c r="A846" s="25"/>
      <c r="B846" s="25"/>
      <c r="C846" s="25"/>
      <c r="D846" s="25"/>
      <c r="E846" s="25"/>
      <c r="F846" s="34" t="s">
        <v>2170</v>
      </c>
      <c r="G846" s="34" t="s">
        <v>2171</v>
      </c>
      <c r="H846" s="35" t="s">
        <v>2172</v>
      </c>
      <c r="I846" s="36" t="s">
        <v>2173</v>
      </c>
      <c r="J846" s="37"/>
      <c r="K846" s="28"/>
      <c r="L846" s="28"/>
      <c r="M846" s="28"/>
      <c r="N846" s="28"/>
      <c r="O846" s="29"/>
      <c r="P846" s="29"/>
      <c r="Q846" s="29"/>
      <c r="R846" s="29"/>
      <c r="S846" s="29"/>
      <c r="T846" s="29"/>
      <c r="U846" s="30"/>
      <c r="V846" s="30"/>
      <c r="W846" s="30"/>
      <c r="X846" s="30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30"/>
      <c r="AX846" s="30"/>
      <c r="AY846" s="30"/>
      <c r="AZ846" s="28"/>
      <c r="BA846" s="28"/>
      <c r="BB846" s="28"/>
      <c r="BC846" s="28"/>
      <c r="BD846" s="28"/>
      <c r="BE846" s="29"/>
      <c r="BF846" s="31">
        <f t="shared" si="33"/>
        <v>0</v>
      </c>
      <c r="BG846" s="32"/>
      <c r="BH846" s="22">
        <f>SUM(K846:BE846)+COUNTIF(K846:BE846,"x")</f>
        <v>0</v>
      </c>
      <c r="BI846" s="22">
        <f>SUM(K846:BE846)+COUNTIF(K846:BE846,"x")+COUNTIF(K846:BE846,"e")</f>
        <v>0</v>
      </c>
      <c r="BJ846" s="33"/>
    </row>
    <row r="847" spans="1:62" s="22" customFormat="1" ht="21.75" customHeight="1" thickBot="1">
      <c r="A847" s="25"/>
      <c r="B847" s="25"/>
      <c r="C847" s="25"/>
      <c r="D847" s="25"/>
      <c r="E847" s="25"/>
      <c r="F847" s="34" t="s">
        <v>2174</v>
      </c>
      <c r="G847" s="34" t="s">
        <v>2175</v>
      </c>
      <c r="H847" s="35" t="s">
        <v>2176</v>
      </c>
      <c r="I847" s="36"/>
      <c r="J847" s="37"/>
      <c r="K847" s="28"/>
      <c r="L847" s="28"/>
      <c r="M847" s="28"/>
      <c r="N847" s="28"/>
      <c r="O847" s="29"/>
      <c r="P847" s="29"/>
      <c r="Q847" s="29"/>
      <c r="R847" s="29"/>
      <c r="S847" s="29"/>
      <c r="T847" s="29"/>
      <c r="U847" s="30"/>
      <c r="V847" s="30"/>
      <c r="W847" s="30"/>
      <c r="X847" s="30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30"/>
      <c r="AX847" s="30"/>
      <c r="AY847" s="30"/>
      <c r="AZ847" s="28"/>
      <c r="BA847" s="28"/>
      <c r="BB847" s="28"/>
      <c r="BC847" s="28"/>
      <c r="BD847" s="28"/>
      <c r="BE847" s="29"/>
      <c r="BF847" s="31">
        <f t="shared" si="33"/>
        <v>0</v>
      </c>
      <c r="BG847" s="32"/>
      <c r="BH847" s="22">
        <f>SUM(K847:BE847)+COUNTIF(K847:BE847,"x")</f>
        <v>0</v>
      </c>
      <c r="BI847" s="22">
        <f>SUM(K847:BE847)+COUNTIF(K847:BE847,"x")+COUNTIF(K847:BE847,"e")</f>
        <v>0</v>
      </c>
      <c r="BJ847" s="33"/>
    </row>
    <row r="848" spans="1:62" s="22" customFormat="1" ht="21.75" customHeight="1" thickBot="1">
      <c r="A848" s="25"/>
      <c r="B848" s="25"/>
      <c r="C848" s="25"/>
      <c r="D848" s="25"/>
      <c r="E848" s="25"/>
      <c r="F848" s="34" t="s">
        <v>2177</v>
      </c>
      <c r="G848" s="34" t="s">
        <v>2178</v>
      </c>
      <c r="H848" s="35" t="s">
        <v>2179</v>
      </c>
      <c r="I848" s="36"/>
      <c r="J848" s="37"/>
      <c r="K848" s="28"/>
      <c r="L848" s="28"/>
      <c r="M848" s="28"/>
      <c r="N848" s="28"/>
      <c r="O848" s="29"/>
      <c r="P848" s="29"/>
      <c r="Q848" s="29"/>
      <c r="R848" s="29"/>
      <c r="S848" s="29"/>
      <c r="T848" s="29"/>
      <c r="U848" s="30"/>
      <c r="V848" s="30"/>
      <c r="W848" s="30"/>
      <c r="X848" s="30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30"/>
      <c r="AX848" s="30"/>
      <c r="AY848" s="30"/>
      <c r="AZ848" s="28"/>
      <c r="BA848" s="28"/>
      <c r="BB848" s="28"/>
      <c r="BC848" s="28"/>
      <c r="BD848" s="28"/>
      <c r="BE848" s="29"/>
      <c r="BF848" s="31">
        <f t="shared" si="33"/>
        <v>0</v>
      </c>
      <c r="BG848" s="32"/>
      <c r="BH848" s="22">
        <f>SUM(K848:BE848)+COUNTIF(K848:BE848,"x")</f>
        <v>0</v>
      </c>
      <c r="BI848" s="22">
        <f>SUM(K848:BE848)+COUNTIF(K848:BE848,"x")+COUNTIF(K848:BE848,"e")</f>
        <v>0</v>
      </c>
      <c r="BJ848" s="33"/>
    </row>
    <row r="849" spans="1:62" s="22" customFormat="1" ht="21.75" customHeight="1" thickBot="1">
      <c r="A849" s="25"/>
      <c r="B849" s="25"/>
      <c r="C849" s="25"/>
      <c r="D849" s="25"/>
      <c r="E849" s="25"/>
      <c r="F849" s="34" t="s">
        <v>2180</v>
      </c>
      <c r="G849" s="34" t="s">
        <v>2181</v>
      </c>
      <c r="H849" s="35" t="s">
        <v>2182</v>
      </c>
      <c r="I849" s="36"/>
      <c r="J849" s="37"/>
      <c r="K849" s="28"/>
      <c r="L849" s="28"/>
      <c r="M849" s="28"/>
      <c r="N849" s="28"/>
      <c r="O849" s="29"/>
      <c r="P849" s="29"/>
      <c r="Q849" s="29"/>
      <c r="R849" s="29"/>
      <c r="S849" s="29"/>
      <c r="T849" s="29"/>
      <c r="U849" s="30"/>
      <c r="V849" s="30"/>
      <c r="W849" s="30"/>
      <c r="X849" s="30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30"/>
      <c r="AX849" s="30"/>
      <c r="AY849" s="30"/>
      <c r="AZ849" s="28"/>
      <c r="BA849" s="28"/>
      <c r="BB849" s="28"/>
      <c r="BC849" s="28"/>
      <c r="BD849" s="28"/>
      <c r="BE849" s="29"/>
      <c r="BF849" s="31">
        <f t="shared" si="33"/>
        <v>0</v>
      </c>
      <c r="BG849" s="32"/>
      <c r="BH849" s="22">
        <f>SUM(K849:BE849)+COUNTIF(K849:BE849,"x")</f>
        <v>0</v>
      </c>
      <c r="BI849" s="22">
        <f>SUM(K849:BE849)+COUNTIF(K849:BE849,"x")+COUNTIF(K849:BE849,"e")</f>
        <v>0</v>
      </c>
      <c r="BJ849" s="33"/>
    </row>
    <row r="850" spans="1:62" s="22" customFormat="1" ht="21.75" customHeight="1" thickBot="1">
      <c r="A850" s="25"/>
      <c r="B850" s="25"/>
      <c r="C850" s="25"/>
      <c r="D850" s="25"/>
      <c r="E850" s="25"/>
      <c r="F850" s="38"/>
      <c r="G850" s="165"/>
      <c r="H850" s="165"/>
      <c r="I850" s="36"/>
      <c r="J850" s="37"/>
      <c r="K850" s="28"/>
      <c r="L850" s="28"/>
      <c r="M850" s="28"/>
      <c r="N850" s="28"/>
      <c r="O850" s="29"/>
      <c r="P850" s="29"/>
      <c r="Q850" s="29"/>
      <c r="R850" s="29"/>
      <c r="S850" s="29"/>
      <c r="T850" s="29"/>
      <c r="U850" s="30"/>
      <c r="V850" s="30"/>
      <c r="W850" s="30"/>
      <c r="X850" s="30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30"/>
      <c r="AX850" s="30"/>
      <c r="AY850" s="30"/>
      <c r="AZ850" s="28"/>
      <c r="BA850" s="28"/>
      <c r="BB850" s="28"/>
      <c r="BC850" s="28"/>
      <c r="BD850" s="28"/>
      <c r="BE850" s="29"/>
      <c r="BF850" s="31"/>
      <c r="BG850" s="32"/>
      <c r="BH850" s="22">
        <f>SUM(K850:BE850)+COUNTIF(K850:BE850,"x")</f>
        <v>0</v>
      </c>
      <c r="BI850" s="22">
        <f>SUM(K850:BE850)+COUNTIF(K850:BE850,"x")+COUNTIF(K850:BE850,"e")</f>
        <v>0</v>
      </c>
      <c r="BJ850" s="33"/>
    </row>
    <row r="851" spans="1:62" s="22" customFormat="1" ht="21.75" customHeight="1" thickBot="1">
      <c r="A851" s="25"/>
      <c r="B851" s="25"/>
      <c r="C851" s="25"/>
      <c r="D851" s="25"/>
      <c r="E851" s="25"/>
      <c r="F851" s="164" t="s">
        <v>2183</v>
      </c>
      <c r="G851" s="164"/>
      <c r="H851" s="164"/>
      <c r="I851" s="39"/>
      <c r="J851" s="37"/>
      <c r="K851" s="28"/>
      <c r="L851" s="28"/>
      <c r="M851" s="28"/>
      <c r="N851" s="28"/>
      <c r="O851" s="29"/>
      <c r="P851" s="29"/>
      <c r="Q851" s="29"/>
      <c r="R851" s="29"/>
      <c r="S851" s="29"/>
      <c r="T851" s="29"/>
      <c r="U851" s="30"/>
      <c r="V851" s="30"/>
      <c r="W851" s="30"/>
      <c r="X851" s="30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30"/>
      <c r="AX851" s="30"/>
      <c r="AY851" s="30"/>
      <c r="AZ851" s="28"/>
      <c r="BA851" s="28"/>
      <c r="BB851" s="28"/>
      <c r="BC851" s="28"/>
      <c r="BD851" s="28"/>
      <c r="BE851" s="29"/>
      <c r="BF851" s="31"/>
      <c r="BG851" s="32"/>
      <c r="BH851" s="22">
        <f>SUM(K851:BE851)+COUNTIF(K851:BE851,"x")</f>
        <v>0</v>
      </c>
      <c r="BI851" s="22">
        <f>SUM(K851:BE851)+COUNTIF(K851:BE851,"x")+COUNTIF(K851:BE851,"e")</f>
        <v>0</v>
      </c>
      <c r="BJ851" s="33"/>
    </row>
    <row r="852" spans="1:62" s="22" customFormat="1" ht="21.75" customHeight="1" thickBot="1">
      <c r="A852" s="25" t="s">
        <v>64</v>
      </c>
      <c r="B852" s="25" t="s">
        <v>64</v>
      </c>
      <c r="C852" s="25" t="s">
        <v>64</v>
      </c>
      <c r="D852" s="25" t="s">
        <v>64</v>
      </c>
      <c r="E852" s="25" t="s">
        <v>64</v>
      </c>
      <c r="F852" s="34" t="s">
        <v>2184</v>
      </c>
      <c r="G852" s="34" t="s">
        <v>2185</v>
      </c>
      <c r="H852" s="35" t="s">
        <v>2186</v>
      </c>
      <c r="I852" s="36"/>
      <c r="J852" s="37"/>
      <c r="K852" s="28" t="s">
        <v>354</v>
      </c>
      <c r="L852" s="28"/>
      <c r="M852" s="28" t="s">
        <v>343</v>
      </c>
      <c r="N852" s="28"/>
      <c r="O852" s="29"/>
      <c r="P852" s="29">
        <v>2</v>
      </c>
      <c r="Q852" s="29">
        <v>10</v>
      </c>
      <c r="R852" s="29"/>
      <c r="S852" s="29"/>
      <c r="T852" s="29"/>
      <c r="U852" s="30"/>
      <c r="V852" s="30"/>
      <c r="W852" s="30"/>
      <c r="X852" s="30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30"/>
      <c r="AX852" s="30"/>
      <c r="AY852" s="30"/>
      <c r="AZ852" s="28"/>
      <c r="BA852" s="28"/>
      <c r="BB852" s="28"/>
      <c r="BC852" s="28"/>
      <c r="BD852" s="28"/>
      <c r="BE852" s="29"/>
      <c r="BF852" s="31">
        <f aca="true" t="shared" si="34" ref="BF852:BF873">SUM(K852:BE852)+COUNTIF(K852:BE852,"x")+COUNTIF(K852:BE852,"e")+COUNTIF(K852:BE852,"t")</f>
        <v>14</v>
      </c>
      <c r="BG852" s="32"/>
      <c r="BH852" s="22">
        <f>SUM(K852:BE852)+COUNTIF(K852:BE852,"x")</f>
        <v>12</v>
      </c>
      <c r="BI852" s="22">
        <f>SUM(K852:BE852)+COUNTIF(K852:BE852,"x")+COUNTIF(K852:BE852,"e")</f>
        <v>13</v>
      </c>
      <c r="BJ852" s="33"/>
    </row>
    <row r="853" spans="1:62" s="22" customFormat="1" ht="21.75" customHeight="1" thickBot="1">
      <c r="A853" s="25"/>
      <c r="B853" s="25"/>
      <c r="C853" s="25"/>
      <c r="D853" s="25"/>
      <c r="E853" s="25" t="s">
        <v>64</v>
      </c>
      <c r="F853" s="34" t="s">
        <v>2187</v>
      </c>
      <c r="G853" s="34" t="s">
        <v>2188</v>
      </c>
      <c r="H853" s="35" t="s">
        <v>2189</v>
      </c>
      <c r="I853" s="36"/>
      <c r="J853" s="37"/>
      <c r="K853" s="28"/>
      <c r="L853" s="28"/>
      <c r="M853" s="28"/>
      <c r="N853" s="28"/>
      <c r="O853" s="29"/>
      <c r="P853" s="29"/>
      <c r="Q853" s="29"/>
      <c r="R853" s="29"/>
      <c r="S853" s="29"/>
      <c r="T853" s="29"/>
      <c r="U853" s="30"/>
      <c r="V853" s="30"/>
      <c r="W853" s="30"/>
      <c r="X853" s="30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30"/>
      <c r="AX853" s="30"/>
      <c r="AY853" s="30"/>
      <c r="AZ853" s="28"/>
      <c r="BA853" s="28"/>
      <c r="BB853" s="28"/>
      <c r="BC853" s="28"/>
      <c r="BD853" s="28"/>
      <c r="BE853" s="29"/>
      <c r="BF853" s="31">
        <f t="shared" si="34"/>
        <v>0</v>
      </c>
      <c r="BG853" s="32"/>
      <c r="BH853" s="22">
        <f>SUM(K853:BE853)+COUNTIF(K853:BE853,"x")</f>
        <v>0</v>
      </c>
      <c r="BI853" s="22">
        <f>SUM(K853:BE853)+COUNTIF(K853:BE853,"x")+COUNTIF(K853:BE853,"e")</f>
        <v>0</v>
      </c>
      <c r="BJ853" s="33"/>
    </row>
    <row r="854" spans="1:62" s="22" customFormat="1" ht="21.75" customHeight="1" thickBot="1">
      <c r="A854" s="25"/>
      <c r="B854" s="25" t="s">
        <v>64</v>
      </c>
      <c r="C854" s="25"/>
      <c r="D854" s="25"/>
      <c r="E854" s="25"/>
      <c r="F854" s="34" t="s">
        <v>2190</v>
      </c>
      <c r="G854" s="34" t="s">
        <v>2191</v>
      </c>
      <c r="H854" s="35" t="s">
        <v>2192</v>
      </c>
      <c r="I854" s="36"/>
      <c r="J854" s="37"/>
      <c r="K854" s="28"/>
      <c r="L854" s="28"/>
      <c r="M854" s="28"/>
      <c r="N854" s="28"/>
      <c r="O854" s="29"/>
      <c r="P854" s="29"/>
      <c r="Q854" s="29"/>
      <c r="R854" s="29"/>
      <c r="S854" s="29"/>
      <c r="T854" s="29"/>
      <c r="U854" s="30"/>
      <c r="V854" s="30"/>
      <c r="W854" s="30"/>
      <c r="X854" s="30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30"/>
      <c r="AX854" s="30"/>
      <c r="AY854" s="30"/>
      <c r="AZ854" s="28"/>
      <c r="BA854" s="28"/>
      <c r="BB854" s="28"/>
      <c r="BC854" s="28"/>
      <c r="BD854" s="28"/>
      <c r="BE854" s="29"/>
      <c r="BF854" s="31">
        <f t="shared" si="34"/>
        <v>0</v>
      </c>
      <c r="BG854" s="32"/>
      <c r="BH854" s="22">
        <f>SUM(K854:BE854)+COUNTIF(K854:BE854,"x")</f>
        <v>0</v>
      </c>
      <c r="BI854" s="22">
        <f>SUM(K854:BE854)+COUNTIF(K854:BE854,"x")+COUNTIF(K854:BE854,"e")</f>
        <v>0</v>
      </c>
      <c r="BJ854" s="33"/>
    </row>
    <row r="855" spans="1:62" s="22" customFormat="1" ht="21.75" customHeight="1" thickBot="1">
      <c r="A855" s="25"/>
      <c r="B855" s="25"/>
      <c r="C855" s="25"/>
      <c r="D855" s="25"/>
      <c r="E855" s="25"/>
      <c r="F855" s="34" t="s">
        <v>2193</v>
      </c>
      <c r="G855" s="34" t="s">
        <v>2194</v>
      </c>
      <c r="H855" s="35" t="s">
        <v>2195</v>
      </c>
      <c r="I855" s="36"/>
      <c r="J855" s="37"/>
      <c r="K855" s="28"/>
      <c r="L855" s="28"/>
      <c r="M855" s="28"/>
      <c r="N855" s="28"/>
      <c r="O855" s="29"/>
      <c r="P855" s="29"/>
      <c r="Q855" s="29"/>
      <c r="R855" s="29"/>
      <c r="S855" s="29"/>
      <c r="T855" s="29"/>
      <c r="U855" s="30"/>
      <c r="V855" s="30"/>
      <c r="W855" s="30"/>
      <c r="X855" s="30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30"/>
      <c r="AX855" s="30"/>
      <c r="AY855" s="30"/>
      <c r="AZ855" s="28"/>
      <c r="BA855" s="28"/>
      <c r="BB855" s="28"/>
      <c r="BC855" s="28"/>
      <c r="BD855" s="28"/>
      <c r="BE855" s="29"/>
      <c r="BF855" s="31">
        <f t="shared" si="34"/>
        <v>0</v>
      </c>
      <c r="BG855" s="32"/>
      <c r="BH855" s="22">
        <f>SUM(K855:BE855)+COUNTIF(K855:BE855,"x")</f>
        <v>0</v>
      </c>
      <c r="BI855" s="22">
        <f>SUM(K855:BE855)+COUNTIF(K855:BE855,"x")+COUNTIF(K855:BE855,"e")</f>
        <v>0</v>
      </c>
      <c r="BJ855" s="33"/>
    </row>
    <row r="856" spans="1:62" s="22" customFormat="1" ht="21.75" customHeight="1" thickBot="1">
      <c r="A856" s="25"/>
      <c r="B856" s="25"/>
      <c r="C856" s="25"/>
      <c r="D856" s="25"/>
      <c r="E856" s="25"/>
      <c r="F856" s="34" t="s">
        <v>2196</v>
      </c>
      <c r="G856" s="34" t="s">
        <v>2197</v>
      </c>
      <c r="H856" s="35" t="s">
        <v>2198</v>
      </c>
      <c r="I856" s="36"/>
      <c r="J856" s="37"/>
      <c r="K856" s="28"/>
      <c r="L856" s="28"/>
      <c r="M856" s="28"/>
      <c r="N856" s="28"/>
      <c r="O856" s="29"/>
      <c r="P856" s="29"/>
      <c r="Q856" s="29"/>
      <c r="R856" s="29"/>
      <c r="S856" s="29"/>
      <c r="T856" s="29"/>
      <c r="U856" s="30"/>
      <c r="V856" s="30"/>
      <c r="W856" s="30"/>
      <c r="X856" s="30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30"/>
      <c r="AX856" s="30"/>
      <c r="AY856" s="30"/>
      <c r="AZ856" s="28"/>
      <c r="BA856" s="28"/>
      <c r="BB856" s="28"/>
      <c r="BC856" s="28"/>
      <c r="BD856" s="28"/>
      <c r="BE856" s="29"/>
      <c r="BF856" s="31">
        <f t="shared" si="34"/>
        <v>0</v>
      </c>
      <c r="BG856" s="32"/>
      <c r="BH856" s="22">
        <f>SUM(K856:BE856)+COUNTIF(K856:BE856,"x")</f>
        <v>0</v>
      </c>
      <c r="BI856" s="22">
        <f>SUM(K856:BE856)+COUNTIF(K856:BE856,"x")+COUNTIF(K856:BE856,"e")</f>
        <v>0</v>
      </c>
      <c r="BJ856" s="33"/>
    </row>
    <row r="857" spans="1:62" s="22" customFormat="1" ht="21.75" customHeight="1" thickBot="1">
      <c r="A857" s="25" t="s">
        <v>64</v>
      </c>
      <c r="B857" s="25" t="s">
        <v>64</v>
      </c>
      <c r="C857" s="25"/>
      <c r="D857" s="25" t="s">
        <v>64</v>
      </c>
      <c r="E857" s="25" t="s">
        <v>64</v>
      </c>
      <c r="F857" s="34" t="s">
        <v>2199</v>
      </c>
      <c r="G857" s="34" t="s">
        <v>2200</v>
      </c>
      <c r="H857" s="35" t="s">
        <v>2201</v>
      </c>
      <c r="I857" s="36"/>
      <c r="J857" s="37"/>
      <c r="K857" s="28">
        <v>2</v>
      </c>
      <c r="L857" s="28"/>
      <c r="M857" s="28"/>
      <c r="N857" s="28"/>
      <c r="O857" s="29"/>
      <c r="P857" s="29">
        <v>1</v>
      </c>
      <c r="Q857" s="29"/>
      <c r="R857" s="29"/>
      <c r="S857" s="29"/>
      <c r="T857" s="29"/>
      <c r="U857" s="30"/>
      <c r="V857" s="30"/>
      <c r="W857" s="30"/>
      <c r="X857" s="30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30"/>
      <c r="AX857" s="30"/>
      <c r="AY857" s="30"/>
      <c r="AZ857" s="28"/>
      <c r="BA857" s="28"/>
      <c r="BB857" s="28"/>
      <c r="BC857" s="28"/>
      <c r="BD857" s="28"/>
      <c r="BE857" s="29"/>
      <c r="BF857" s="31">
        <f t="shared" si="34"/>
        <v>3</v>
      </c>
      <c r="BG857" s="32"/>
      <c r="BH857" s="22">
        <f>SUM(K857:BE857)+COUNTIF(K857:BE857,"x")</f>
        <v>3</v>
      </c>
      <c r="BI857" s="22">
        <f>SUM(K857:BE857)+COUNTIF(K857:BE857,"x")+COUNTIF(K857:BE857,"e")</f>
        <v>3</v>
      </c>
      <c r="BJ857" s="33"/>
    </row>
    <row r="858" spans="1:62" s="22" customFormat="1" ht="21.75" customHeight="1" thickBot="1">
      <c r="A858" s="25"/>
      <c r="B858" s="25"/>
      <c r="C858" s="25"/>
      <c r="D858" s="25"/>
      <c r="E858" s="25"/>
      <c r="F858" s="34" t="s">
        <v>2202</v>
      </c>
      <c r="G858" s="34" t="s">
        <v>2203</v>
      </c>
      <c r="H858" s="35" t="s">
        <v>2204</v>
      </c>
      <c r="I858" s="36"/>
      <c r="J858" s="37"/>
      <c r="K858" s="28"/>
      <c r="L858" s="28"/>
      <c r="M858" s="28"/>
      <c r="N858" s="28"/>
      <c r="O858" s="29"/>
      <c r="P858" s="29"/>
      <c r="Q858" s="29"/>
      <c r="R858" s="29"/>
      <c r="S858" s="29"/>
      <c r="T858" s="29"/>
      <c r="U858" s="30"/>
      <c r="V858" s="30"/>
      <c r="W858" s="30"/>
      <c r="X858" s="30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30"/>
      <c r="AX858" s="30"/>
      <c r="AY858" s="30"/>
      <c r="AZ858" s="28"/>
      <c r="BA858" s="28"/>
      <c r="BB858" s="28"/>
      <c r="BC858" s="28"/>
      <c r="BD858" s="28"/>
      <c r="BE858" s="29"/>
      <c r="BF858" s="31">
        <f t="shared" si="34"/>
        <v>0</v>
      </c>
      <c r="BG858" s="32"/>
      <c r="BH858" s="22">
        <f>SUM(K858:BE858)+COUNTIF(K858:BE858,"x")</f>
        <v>0</v>
      </c>
      <c r="BI858" s="22">
        <f>SUM(K858:BE858)+COUNTIF(K858:BE858,"x")+COUNTIF(K858:BE858,"e")</f>
        <v>0</v>
      </c>
      <c r="BJ858" s="33"/>
    </row>
    <row r="859" spans="1:62" s="22" customFormat="1" ht="21.75" customHeight="1" thickBot="1">
      <c r="A859" s="25" t="s">
        <v>64</v>
      </c>
      <c r="B859" s="25"/>
      <c r="C859" s="25"/>
      <c r="D859" s="25"/>
      <c r="E859" s="25" t="s">
        <v>64</v>
      </c>
      <c r="F859" s="34" t="s">
        <v>2205</v>
      </c>
      <c r="G859" s="34" t="s">
        <v>2206</v>
      </c>
      <c r="H859" s="35" t="s">
        <v>2207</v>
      </c>
      <c r="I859" s="36"/>
      <c r="J859" s="37"/>
      <c r="K859" s="28"/>
      <c r="L859" s="28"/>
      <c r="M859" s="28"/>
      <c r="N859" s="28"/>
      <c r="O859" s="29"/>
      <c r="P859" s="29"/>
      <c r="Q859" s="29"/>
      <c r="R859" s="29"/>
      <c r="S859" s="29"/>
      <c r="T859" s="29"/>
      <c r="U859" s="30"/>
      <c r="V859" s="30"/>
      <c r="W859" s="30"/>
      <c r="X859" s="30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30"/>
      <c r="AX859" s="30">
        <v>2</v>
      </c>
      <c r="AY859" s="30"/>
      <c r="AZ859" s="28"/>
      <c r="BA859" s="28"/>
      <c r="BB859" s="28"/>
      <c r="BC859" s="28"/>
      <c r="BD859" s="28"/>
      <c r="BE859" s="29"/>
      <c r="BF859" s="31">
        <f t="shared" si="34"/>
        <v>2</v>
      </c>
      <c r="BG859" s="32"/>
      <c r="BH859" s="22">
        <f>SUM(K859:BE859)+COUNTIF(K859:BE859,"x")</f>
        <v>2</v>
      </c>
      <c r="BI859" s="22">
        <f>SUM(K859:BE859)+COUNTIF(K859:BE859,"x")+COUNTIF(K859:BE859,"e")</f>
        <v>2</v>
      </c>
      <c r="BJ859" s="33"/>
    </row>
    <row r="860" spans="1:62" s="22" customFormat="1" ht="21.75" customHeight="1" thickBot="1">
      <c r="A860" s="25"/>
      <c r="B860" s="25"/>
      <c r="C860" s="25"/>
      <c r="D860" s="25"/>
      <c r="E860" s="25"/>
      <c r="F860" s="34" t="s">
        <v>2208</v>
      </c>
      <c r="G860" s="34" t="s">
        <v>2209</v>
      </c>
      <c r="H860" s="35" t="s">
        <v>2210</v>
      </c>
      <c r="I860" s="36"/>
      <c r="J860" s="37"/>
      <c r="K860" s="28"/>
      <c r="L860" s="28"/>
      <c r="M860" s="28"/>
      <c r="N860" s="28"/>
      <c r="O860" s="29"/>
      <c r="P860" s="29"/>
      <c r="Q860" s="29"/>
      <c r="R860" s="29"/>
      <c r="S860" s="29"/>
      <c r="T860" s="29"/>
      <c r="U860" s="30"/>
      <c r="V860" s="30"/>
      <c r="W860" s="30"/>
      <c r="X860" s="30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30"/>
      <c r="AX860" s="30"/>
      <c r="AY860" s="30"/>
      <c r="AZ860" s="28"/>
      <c r="BA860" s="28"/>
      <c r="BB860" s="28"/>
      <c r="BC860" s="28"/>
      <c r="BD860" s="28"/>
      <c r="BE860" s="29"/>
      <c r="BF860" s="31">
        <f t="shared" si="34"/>
        <v>0</v>
      </c>
      <c r="BG860" s="32"/>
      <c r="BH860" s="22">
        <f>SUM(K860:BE860)+COUNTIF(K860:BE860,"x")</f>
        <v>0</v>
      </c>
      <c r="BI860" s="22">
        <f>SUM(K860:BE860)+COUNTIF(K860:BE860,"x")+COUNTIF(K860:BE860,"e")</f>
        <v>0</v>
      </c>
      <c r="BJ860" s="33"/>
    </row>
    <row r="861" spans="1:62" s="22" customFormat="1" ht="21.75" customHeight="1" thickBot="1">
      <c r="A861" s="25" t="s">
        <v>64</v>
      </c>
      <c r="B861" s="25"/>
      <c r="C861" s="25"/>
      <c r="D861" s="25" t="s">
        <v>64</v>
      </c>
      <c r="E861" s="25"/>
      <c r="F861" s="34" t="s">
        <v>2211</v>
      </c>
      <c r="G861" s="34" t="s">
        <v>2212</v>
      </c>
      <c r="H861" s="35" t="s">
        <v>2213</v>
      </c>
      <c r="I861" s="36"/>
      <c r="J861" s="37"/>
      <c r="K861" s="28"/>
      <c r="L861" s="28"/>
      <c r="M861" s="28"/>
      <c r="N861" s="28">
        <v>3</v>
      </c>
      <c r="O861" s="29"/>
      <c r="P861" s="29"/>
      <c r="Q861" s="29"/>
      <c r="R861" s="29"/>
      <c r="S861" s="29"/>
      <c r="T861" s="29"/>
      <c r="U861" s="30"/>
      <c r="V861" s="30"/>
      <c r="W861" s="30"/>
      <c r="X861" s="30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30"/>
      <c r="AX861" s="30"/>
      <c r="AY861" s="30"/>
      <c r="AZ861" s="28"/>
      <c r="BA861" s="28"/>
      <c r="BB861" s="28"/>
      <c r="BC861" s="28"/>
      <c r="BD861" s="28"/>
      <c r="BE861" s="29"/>
      <c r="BF861" s="31">
        <f t="shared" si="34"/>
        <v>3</v>
      </c>
      <c r="BG861" s="32"/>
      <c r="BH861" s="22">
        <f>SUM(K861:BE861)+COUNTIF(K861:BE861,"x")</f>
        <v>3</v>
      </c>
      <c r="BI861" s="22">
        <f>SUM(K861:BE861)+COUNTIF(K861:BE861,"x")+COUNTIF(K861:BE861,"e")</f>
        <v>3</v>
      </c>
      <c r="BJ861" s="33"/>
    </row>
    <row r="862" spans="1:62" s="22" customFormat="1" ht="21.75" customHeight="1" thickBot="1">
      <c r="A862" s="25" t="s">
        <v>64</v>
      </c>
      <c r="B862" s="25"/>
      <c r="C862" s="25"/>
      <c r="D862" s="25" t="s">
        <v>64</v>
      </c>
      <c r="E862" s="25"/>
      <c r="F862" s="34" t="s">
        <v>2214</v>
      </c>
      <c r="G862" s="34" t="s">
        <v>2215</v>
      </c>
      <c r="H862" s="35" t="s">
        <v>2216</v>
      </c>
      <c r="I862" s="36"/>
      <c r="J862" s="37" t="s">
        <v>151</v>
      </c>
      <c r="K862" s="28"/>
      <c r="L862" s="28"/>
      <c r="M862" s="28"/>
      <c r="N862" s="28"/>
      <c r="O862" s="29"/>
      <c r="P862" s="29"/>
      <c r="Q862" s="29"/>
      <c r="R862" s="29"/>
      <c r="S862" s="29"/>
      <c r="T862" s="29"/>
      <c r="U862" s="30"/>
      <c r="V862" s="30"/>
      <c r="W862" s="30"/>
      <c r="X862" s="30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30"/>
      <c r="AX862" s="30"/>
      <c r="AY862" s="30"/>
      <c r="AZ862" s="28"/>
      <c r="BA862" s="28"/>
      <c r="BB862" s="28"/>
      <c r="BC862" s="28"/>
      <c r="BD862" s="28"/>
      <c r="BE862" s="29"/>
      <c r="BF862" s="31">
        <f t="shared" si="34"/>
        <v>0</v>
      </c>
      <c r="BG862" s="32"/>
      <c r="BH862" s="22">
        <f>SUM(K862:BE862)+COUNTIF(K862:BE862,"x")</f>
        <v>0</v>
      </c>
      <c r="BI862" s="22">
        <f>SUM(K862:BE862)+COUNTIF(K862:BE862,"x")+COUNTIF(K862:BE862,"e")</f>
        <v>0</v>
      </c>
      <c r="BJ862" s="33"/>
    </row>
    <row r="863" spans="1:62" s="22" customFormat="1" ht="21.75" customHeight="1" thickBot="1">
      <c r="A863" s="25"/>
      <c r="B863" s="25"/>
      <c r="C863" s="25"/>
      <c r="D863" s="25"/>
      <c r="E863" s="25"/>
      <c r="F863" s="34" t="s">
        <v>2217</v>
      </c>
      <c r="G863" s="34" t="s">
        <v>2218</v>
      </c>
      <c r="H863" s="35" t="s">
        <v>2219</v>
      </c>
      <c r="I863" s="36"/>
      <c r="J863" s="37"/>
      <c r="K863" s="28"/>
      <c r="L863" s="28"/>
      <c r="M863" s="28"/>
      <c r="N863" s="28"/>
      <c r="O863" s="29"/>
      <c r="P863" s="29"/>
      <c r="Q863" s="29"/>
      <c r="R863" s="29"/>
      <c r="S863" s="29"/>
      <c r="T863" s="29"/>
      <c r="U863" s="30"/>
      <c r="V863" s="30"/>
      <c r="W863" s="30"/>
      <c r="X863" s="30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30"/>
      <c r="AX863" s="30"/>
      <c r="AY863" s="30"/>
      <c r="AZ863" s="28"/>
      <c r="BA863" s="28"/>
      <c r="BB863" s="28"/>
      <c r="BC863" s="28"/>
      <c r="BD863" s="28"/>
      <c r="BE863" s="29"/>
      <c r="BF863" s="31">
        <f t="shared" si="34"/>
        <v>0</v>
      </c>
      <c r="BG863" s="32"/>
      <c r="BH863" s="22">
        <f>SUM(K863:BE863)+COUNTIF(K863:BE863,"x")</f>
        <v>0</v>
      </c>
      <c r="BI863" s="22">
        <f>SUM(K863:BE863)+COUNTIF(K863:BE863,"x")+COUNTIF(K863:BE863,"e")</f>
        <v>0</v>
      </c>
      <c r="BJ863" s="33"/>
    </row>
    <row r="864" spans="1:62" s="22" customFormat="1" ht="21.75" customHeight="1" thickBot="1">
      <c r="A864" s="25" t="s">
        <v>64</v>
      </c>
      <c r="B864" s="25" t="s">
        <v>64</v>
      </c>
      <c r="C864" s="25" t="s">
        <v>64</v>
      </c>
      <c r="D864" s="25" t="s">
        <v>64</v>
      </c>
      <c r="E864" s="25" t="s">
        <v>64</v>
      </c>
      <c r="F864" s="34" t="s">
        <v>2220</v>
      </c>
      <c r="G864" s="34" t="s">
        <v>2221</v>
      </c>
      <c r="H864" s="35" t="s">
        <v>2222</v>
      </c>
      <c r="I864" s="36"/>
      <c r="J864" s="37"/>
      <c r="K864" s="28" t="s">
        <v>68</v>
      </c>
      <c r="L864" s="28"/>
      <c r="M864" s="28"/>
      <c r="N864" s="28">
        <v>10</v>
      </c>
      <c r="O864" s="29">
        <v>4</v>
      </c>
      <c r="P864" s="29"/>
      <c r="Q864" s="29">
        <v>1</v>
      </c>
      <c r="R864" s="29"/>
      <c r="S864" s="29">
        <v>12</v>
      </c>
      <c r="T864" s="29"/>
      <c r="U864" s="30"/>
      <c r="V864" s="30"/>
      <c r="W864" s="30"/>
      <c r="X864" s="30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30">
        <v>3</v>
      </c>
      <c r="AX864" s="30">
        <v>3</v>
      </c>
      <c r="AY864" s="30"/>
      <c r="AZ864" s="28"/>
      <c r="BA864" s="28"/>
      <c r="BB864" s="28"/>
      <c r="BC864" s="28"/>
      <c r="BD864" s="28"/>
      <c r="BE864" s="29"/>
      <c r="BF864" s="31">
        <f t="shared" si="34"/>
        <v>34</v>
      </c>
      <c r="BG864" s="32"/>
      <c r="BH864" s="22">
        <f>SUM(K864:BE864)+COUNTIF(K864:BE864,"x")</f>
        <v>34</v>
      </c>
      <c r="BI864" s="22">
        <f>SUM(K864:BE864)+COUNTIF(K864:BE864,"x")+COUNTIF(K864:BE864,"e")</f>
        <v>34</v>
      </c>
      <c r="BJ864" s="33"/>
    </row>
    <row r="865" spans="1:62" s="22" customFormat="1" ht="21.75" customHeight="1" thickBot="1">
      <c r="A865" s="25" t="s">
        <v>64</v>
      </c>
      <c r="B865" s="25" t="s">
        <v>64</v>
      </c>
      <c r="C865" s="25" t="s">
        <v>64</v>
      </c>
      <c r="D865" s="25" t="s">
        <v>64</v>
      </c>
      <c r="E865" s="25" t="s">
        <v>64</v>
      </c>
      <c r="F865" s="34" t="s">
        <v>2223</v>
      </c>
      <c r="G865" s="34" t="s">
        <v>2224</v>
      </c>
      <c r="H865" s="35" t="s">
        <v>2225</v>
      </c>
      <c r="I865" s="36"/>
      <c r="J865" s="37"/>
      <c r="K865" s="28"/>
      <c r="L865" s="28">
        <v>50</v>
      </c>
      <c r="M865" s="28">
        <v>200</v>
      </c>
      <c r="N865" s="28"/>
      <c r="O865" s="29"/>
      <c r="P865" s="29">
        <v>35</v>
      </c>
      <c r="Q865" s="29">
        <v>13</v>
      </c>
      <c r="R865" s="29"/>
      <c r="S865" s="29"/>
      <c r="T865" s="29"/>
      <c r="U865" s="30"/>
      <c r="V865" s="30"/>
      <c r="W865" s="30"/>
      <c r="X865" s="30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30">
        <v>1</v>
      </c>
      <c r="AX865" s="30"/>
      <c r="AY865" s="30"/>
      <c r="AZ865" s="28"/>
      <c r="BA865" s="28"/>
      <c r="BB865" s="28"/>
      <c r="BC865" s="28"/>
      <c r="BD865" s="28"/>
      <c r="BE865" s="29"/>
      <c r="BF865" s="31">
        <f t="shared" si="34"/>
        <v>299</v>
      </c>
      <c r="BG865" s="32"/>
      <c r="BH865" s="22">
        <f>SUM(K865:BE865)+COUNTIF(K865:BE865,"x")</f>
        <v>299</v>
      </c>
      <c r="BI865" s="22">
        <f>SUM(K865:BE865)+COUNTIF(K865:BE865,"x")+COUNTIF(K865:BE865,"e")</f>
        <v>299</v>
      </c>
      <c r="BJ865" s="33"/>
    </row>
    <row r="866" spans="1:62" s="22" customFormat="1" ht="21.75" customHeight="1" thickBot="1">
      <c r="A866" s="25"/>
      <c r="B866" s="25"/>
      <c r="C866" s="25"/>
      <c r="D866" s="25"/>
      <c r="E866" s="25"/>
      <c r="F866" s="34" t="s">
        <v>2226</v>
      </c>
      <c r="G866" s="34" t="s">
        <v>2227</v>
      </c>
      <c r="H866" s="35" t="s">
        <v>2228</v>
      </c>
      <c r="I866" s="36"/>
      <c r="J866" s="37"/>
      <c r="K866" s="28"/>
      <c r="L866" s="28"/>
      <c r="M866" s="28"/>
      <c r="N866" s="28"/>
      <c r="O866" s="29"/>
      <c r="P866" s="29"/>
      <c r="Q866" s="29"/>
      <c r="R866" s="29"/>
      <c r="S866" s="29"/>
      <c r="T866" s="29"/>
      <c r="U866" s="30"/>
      <c r="V866" s="30"/>
      <c r="W866" s="30"/>
      <c r="X866" s="30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30"/>
      <c r="AX866" s="30"/>
      <c r="AY866" s="30"/>
      <c r="AZ866" s="28"/>
      <c r="BA866" s="28"/>
      <c r="BB866" s="28"/>
      <c r="BC866" s="28"/>
      <c r="BD866" s="28"/>
      <c r="BE866" s="29"/>
      <c r="BF866" s="31">
        <f t="shared" si="34"/>
        <v>0</v>
      </c>
      <c r="BG866" s="32"/>
      <c r="BH866" s="22">
        <f>SUM(K866:BE866)+COUNTIF(K866:BE866,"x")</f>
        <v>0</v>
      </c>
      <c r="BI866" s="22">
        <f>SUM(K866:BE866)+COUNTIF(K866:BE866,"x")+COUNTIF(K866:BE866,"e")</f>
        <v>0</v>
      </c>
      <c r="BJ866" s="33"/>
    </row>
    <row r="867" spans="1:62" s="22" customFormat="1" ht="21.75" customHeight="1" thickBot="1">
      <c r="A867" s="25"/>
      <c r="B867" s="25" t="s">
        <v>64</v>
      </c>
      <c r="C867" s="25" t="s">
        <v>64</v>
      </c>
      <c r="D867" s="25"/>
      <c r="E867" s="25"/>
      <c r="F867" s="34" t="s">
        <v>2229</v>
      </c>
      <c r="G867" s="34" t="s">
        <v>2230</v>
      </c>
      <c r="H867" s="35" t="s">
        <v>2231</v>
      </c>
      <c r="I867" s="36"/>
      <c r="J867" s="37"/>
      <c r="K867" s="28"/>
      <c r="L867" s="28"/>
      <c r="M867" s="28"/>
      <c r="N867" s="28"/>
      <c r="O867" s="29"/>
      <c r="P867" s="29"/>
      <c r="Q867" s="29"/>
      <c r="R867" s="29"/>
      <c r="S867" s="29"/>
      <c r="T867" s="29"/>
      <c r="U867" s="30"/>
      <c r="V867" s="30"/>
      <c r="W867" s="30"/>
      <c r="X867" s="30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30"/>
      <c r="AX867" s="30"/>
      <c r="AY867" s="30"/>
      <c r="AZ867" s="28"/>
      <c r="BA867" s="28"/>
      <c r="BB867" s="28"/>
      <c r="BC867" s="28"/>
      <c r="BD867" s="28"/>
      <c r="BE867" s="29"/>
      <c r="BF867" s="31">
        <f t="shared" si="34"/>
        <v>0</v>
      </c>
      <c r="BG867" s="32"/>
      <c r="BH867" s="22">
        <f>SUM(K867:BE867)+COUNTIF(K867:BE867,"x")</f>
        <v>0</v>
      </c>
      <c r="BI867" s="22">
        <f>SUM(K867:BE867)+COUNTIF(K867:BE867,"x")+COUNTIF(K867:BE867,"e")</f>
        <v>0</v>
      </c>
      <c r="BJ867" s="33"/>
    </row>
    <row r="868" spans="1:62" s="22" customFormat="1" ht="21.75" customHeight="1" thickBot="1">
      <c r="A868" s="25" t="s">
        <v>64</v>
      </c>
      <c r="B868" s="25" t="s">
        <v>64</v>
      </c>
      <c r="C868" s="25" t="s">
        <v>64</v>
      </c>
      <c r="D868" s="25" t="s">
        <v>64</v>
      </c>
      <c r="E868" s="25" t="s">
        <v>64</v>
      </c>
      <c r="F868" s="34" t="s">
        <v>2232</v>
      </c>
      <c r="G868" s="34" t="s">
        <v>2233</v>
      </c>
      <c r="H868" s="35" t="s">
        <v>2234</v>
      </c>
      <c r="I868" s="36"/>
      <c r="J868" s="37"/>
      <c r="K868" s="28" t="s">
        <v>68</v>
      </c>
      <c r="L868" s="28"/>
      <c r="M868" s="28">
        <v>5000</v>
      </c>
      <c r="N868" s="28">
        <v>5</v>
      </c>
      <c r="O868" s="29">
        <v>20</v>
      </c>
      <c r="P868" s="29"/>
      <c r="Q868" s="29">
        <v>17</v>
      </c>
      <c r="R868" s="29"/>
      <c r="S868" s="29"/>
      <c r="T868" s="29">
        <v>50</v>
      </c>
      <c r="U868" s="30"/>
      <c r="V868" s="30"/>
      <c r="W868" s="30"/>
      <c r="X868" s="30"/>
      <c r="Y868" s="28"/>
      <c r="Z868" s="28"/>
      <c r="AA868" s="28"/>
      <c r="AB868" s="28">
        <v>25</v>
      </c>
      <c r="AC868" s="28"/>
      <c r="AD868" s="28"/>
      <c r="AE868" s="28"/>
      <c r="AF868" s="28"/>
      <c r="AG868" s="28"/>
      <c r="AH868" s="28"/>
      <c r="AI868" s="28"/>
      <c r="AJ868" s="28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30">
        <v>3</v>
      </c>
      <c r="AX868" s="30"/>
      <c r="AY868" s="30"/>
      <c r="AZ868" s="28"/>
      <c r="BA868" s="28"/>
      <c r="BB868" s="28"/>
      <c r="BC868" s="28">
        <v>100</v>
      </c>
      <c r="BD868" s="28"/>
      <c r="BE868" s="29"/>
      <c r="BF868" s="31">
        <f t="shared" si="34"/>
        <v>5221</v>
      </c>
      <c r="BG868" s="32"/>
      <c r="BH868" s="22">
        <f>SUM(K868:BE868)+COUNTIF(K868:BE868,"x")</f>
        <v>5221</v>
      </c>
      <c r="BI868" s="22">
        <f>SUM(K868:BE868)+COUNTIF(K868:BE868,"x")+COUNTIF(K868:BE868,"e")</f>
        <v>5221</v>
      </c>
      <c r="BJ868" s="33"/>
    </row>
    <row r="869" spans="1:62" s="22" customFormat="1" ht="21.75" customHeight="1" thickBot="1">
      <c r="A869" s="25" t="s">
        <v>64</v>
      </c>
      <c r="B869" s="25"/>
      <c r="C869" s="25" t="s">
        <v>64</v>
      </c>
      <c r="D869" s="25"/>
      <c r="E869" s="25" t="s">
        <v>64</v>
      </c>
      <c r="F869" s="34" t="s">
        <v>2235</v>
      </c>
      <c r="G869" s="34" t="s">
        <v>2236</v>
      </c>
      <c r="H869" s="35" t="s">
        <v>2237</v>
      </c>
      <c r="I869" s="36"/>
      <c r="J869" s="37"/>
      <c r="K869" s="28"/>
      <c r="L869" s="28"/>
      <c r="M869" s="28"/>
      <c r="N869" s="28"/>
      <c r="O869" s="29"/>
      <c r="P869" s="29"/>
      <c r="Q869" s="29"/>
      <c r="R869" s="29"/>
      <c r="S869" s="29"/>
      <c r="T869" s="29"/>
      <c r="U869" s="30"/>
      <c r="V869" s="30"/>
      <c r="W869" s="30"/>
      <c r="X869" s="30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30"/>
      <c r="AX869" s="30"/>
      <c r="AY869" s="30"/>
      <c r="AZ869" s="28"/>
      <c r="BA869" s="28"/>
      <c r="BB869" s="28"/>
      <c r="BC869" s="28"/>
      <c r="BD869" s="28"/>
      <c r="BE869" s="29"/>
      <c r="BF869" s="31">
        <f t="shared" si="34"/>
        <v>0</v>
      </c>
      <c r="BG869" s="32"/>
      <c r="BH869" s="22">
        <f>SUM(K869:BE869)+COUNTIF(K869:BE869,"x")</f>
        <v>0</v>
      </c>
      <c r="BI869" s="22">
        <f>SUM(K869:BE869)+COUNTIF(K869:BE869,"x")+COUNTIF(K869:BE869,"e")</f>
        <v>0</v>
      </c>
      <c r="BJ869" s="33"/>
    </row>
    <row r="870" spans="1:62" s="22" customFormat="1" ht="21.75" customHeight="1" thickBot="1">
      <c r="A870" s="25" t="s">
        <v>64</v>
      </c>
      <c r="B870" s="25"/>
      <c r="C870" s="25"/>
      <c r="D870" s="25"/>
      <c r="E870" s="25"/>
      <c r="F870" s="34" t="s">
        <v>2238</v>
      </c>
      <c r="G870" s="34" t="s">
        <v>2239</v>
      </c>
      <c r="H870" s="35" t="s">
        <v>2240</v>
      </c>
      <c r="I870" s="36" t="s">
        <v>2241</v>
      </c>
      <c r="J870" s="37"/>
      <c r="K870" s="28"/>
      <c r="L870" s="28"/>
      <c r="M870" s="28"/>
      <c r="N870" s="28"/>
      <c r="O870" s="29"/>
      <c r="P870" s="29"/>
      <c r="Q870" s="29"/>
      <c r="R870" s="29"/>
      <c r="S870" s="29"/>
      <c r="T870" s="29"/>
      <c r="U870" s="30"/>
      <c r="V870" s="30"/>
      <c r="W870" s="30"/>
      <c r="X870" s="30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30">
        <v>5</v>
      </c>
      <c r="AX870" s="30"/>
      <c r="AY870" s="30"/>
      <c r="AZ870" s="28"/>
      <c r="BA870" s="28"/>
      <c r="BB870" s="28"/>
      <c r="BC870" s="28"/>
      <c r="BD870" s="28"/>
      <c r="BE870" s="29"/>
      <c r="BF870" s="31">
        <f t="shared" si="34"/>
        <v>5</v>
      </c>
      <c r="BG870" s="32"/>
      <c r="BH870" s="22">
        <f>SUM(K870:BE870)+COUNTIF(K870:BE870,"x")</f>
        <v>5</v>
      </c>
      <c r="BI870" s="22">
        <f>SUM(K870:BE870)+COUNTIF(K870:BE870,"x")+COUNTIF(K870:BE870,"e")</f>
        <v>5</v>
      </c>
      <c r="BJ870" s="33"/>
    </row>
    <row r="871" spans="1:62" s="22" customFormat="1" ht="21.75" customHeight="1" thickBot="1">
      <c r="A871" s="25" t="s">
        <v>64</v>
      </c>
      <c r="B871" s="25" t="s">
        <v>64</v>
      </c>
      <c r="C871" s="25"/>
      <c r="D871" s="25" t="s">
        <v>64</v>
      </c>
      <c r="E871" s="25" t="s">
        <v>64</v>
      </c>
      <c r="F871" s="34" t="s">
        <v>2242</v>
      </c>
      <c r="G871" s="34" t="s">
        <v>2243</v>
      </c>
      <c r="H871" s="35" t="s">
        <v>2244</v>
      </c>
      <c r="I871" s="36"/>
      <c r="J871" s="37"/>
      <c r="K871" s="28"/>
      <c r="L871" s="28"/>
      <c r="M871" s="28"/>
      <c r="N871" s="28"/>
      <c r="O871" s="29"/>
      <c r="P871" s="29"/>
      <c r="Q871" s="29"/>
      <c r="R871" s="29"/>
      <c r="S871" s="29"/>
      <c r="T871" s="29"/>
      <c r="U871" s="30"/>
      <c r="V871" s="30"/>
      <c r="W871" s="30"/>
      <c r="X871" s="30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30"/>
      <c r="AX871" s="30"/>
      <c r="AY871" s="30"/>
      <c r="AZ871" s="28"/>
      <c r="BA871" s="28"/>
      <c r="BB871" s="28"/>
      <c r="BC871" s="28"/>
      <c r="BD871" s="28"/>
      <c r="BE871" s="29"/>
      <c r="BF871" s="31">
        <f t="shared" si="34"/>
        <v>0</v>
      </c>
      <c r="BG871" s="32"/>
      <c r="BH871" s="22">
        <f>SUM(K871:BE871)+COUNTIF(K871:BE871,"x")</f>
        <v>0</v>
      </c>
      <c r="BI871" s="22">
        <f>SUM(K871:BE871)+COUNTIF(K871:BE871,"x")+COUNTIF(K871:BE871,"e")</f>
        <v>0</v>
      </c>
      <c r="BJ871" s="33"/>
    </row>
    <row r="872" spans="1:62" s="22" customFormat="1" ht="21.75" customHeight="1" thickBot="1">
      <c r="A872" s="25"/>
      <c r="B872" s="25"/>
      <c r="C872" s="25"/>
      <c r="D872" s="25"/>
      <c r="E872" s="25"/>
      <c r="F872" s="34" t="s">
        <v>2245</v>
      </c>
      <c r="G872" s="34" t="s">
        <v>2246</v>
      </c>
      <c r="H872" s="35" t="s">
        <v>2247</v>
      </c>
      <c r="I872" s="36"/>
      <c r="J872" s="37"/>
      <c r="K872" s="28"/>
      <c r="L872" s="28"/>
      <c r="M872" s="28"/>
      <c r="N872" s="28"/>
      <c r="O872" s="29"/>
      <c r="P872" s="29"/>
      <c r="Q872" s="29"/>
      <c r="R872" s="29"/>
      <c r="S872" s="29"/>
      <c r="T872" s="29"/>
      <c r="U872" s="30"/>
      <c r="V872" s="30"/>
      <c r="W872" s="30"/>
      <c r="X872" s="30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30"/>
      <c r="AX872" s="30"/>
      <c r="AY872" s="30"/>
      <c r="AZ872" s="28"/>
      <c r="BA872" s="28"/>
      <c r="BB872" s="28"/>
      <c r="BC872" s="28"/>
      <c r="BD872" s="28"/>
      <c r="BE872" s="29"/>
      <c r="BF872" s="31">
        <f t="shared" si="34"/>
        <v>0</v>
      </c>
      <c r="BG872" s="32"/>
      <c r="BH872" s="22">
        <f>SUM(K872:BE872)+COUNTIF(K872:BE872,"x")</f>
        <v>0</v>
      </c>
      <c r="BI872" s="22">
        <f>SUM(K872:BE872)+COUNTIF(K872:BE872,"x")+COUNTIF(K872:BE872,"e")</f>
        <v>0</v>
      </c>
      <c r="BJ872" s="33"/>
    </row>
    <row r="873" spans="1:62" s="22" customFormat="1" ht="21.75" customHeight="1" thickBot="1">
      <c r="A873" s="25"/>
      <c r="B873" s="25"/>
      <c r="C873" s="25"/>
      <c r="D873" s="25"/>
      <c r="E873" s="25"/>
      <c r="F873" s="34" t="s">
        <v>2248</v>
      </c>
      <c r="G873" s="34" t="s">
        <v>2249</v>
      </c>
      <c r="H873" s="35" t="s">
        <v>2250</v>
      </c>
      <c r="I873" s="36"/>
      <c r="J873" s="37"/>
      <c r="K873" s="28"/>
      <c r="L873" s="28"/>
      <c r="M873" s="28"/>
      <c r="N873" s="28"/>
      <c r="O873" s="29"/>
      <c r="P873" s="29"/>
      <c r="Q873" s="29"/>
      <c r="R873" s="29"/>
      <c r="S873" s="29"/>
      <c r="T873" s="29"/>
      <c r="U873" s="30"/>
      <c r="V873" s="30"/>
      <c r="W873" s="30"/>
      <c r="X873" s="30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30"/>
      <c r="AX873" s="30"/>
      <c r="AY873" s="30"/>
      <c r="AZ873" s="28"/>
      <c r="BA873" s="28"/>
      <c r="BB873" s="28"/>
      <c r="BC873" s="28"/>
      <c r="BD873" s="28"/>
      <c r="BE873" s="29"/>
      <c r="BF873" s="31">
        <f t="shared" si="34"/>
        <v>0</v>
      </c>
      <c r="BG873" s="32"/>
      <c r="BH873" s="22">
        <f>SUM(K873:BE873)+COUNTIF(K873:BE873,"x")</f>
        <v>0</v>
      </c>
      <c r="BI873" s="22">
        <f>SUM(K873:BE873)+COUNTIF(K873:BE873,"x")+COUNTIF(K873:BE873,"e")</f>
        <v>0</v>
      </c>
      <c r="BJ873" s="33"/>
    </row>
    <row r="874" spans="1:62" s="22" customFormat="1" ht="21.75" customHeight="1" thickBot="1">
      <c r="A874" s="25"/>
      <c r="B874" s="25"/>
      <c r="C874" s="25"/>
      <c r="D874" s="25"/>
      <c r="E874" s="25"/>
      <c r="F874" s="38"/>
      <c r="G874" s="165"/>
      <c r="H874" s="165"/>
      <c r="I874" s="36"/>
      <c r="J874" s="37"/>
      <c r="K874" s="28"/>
      <c r="L874" s="28"/>
      <c r="M874" s="28"/>
      <c r="N874" s="28"/>
      <c r="O874" s="29"/>
      <c r="P874" s="29"/>
      <c r="Q874" s="29"/>
      <c r="R874" s="29"/>
      <c r="S874" s="29"/>
      <c r="T874" s="29"/>
      <c r="U874" s="30"/>
      <c r="V874" s="30"/>
      <c r="W874" s="30"/>
      <c r="X874" s="30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30"/>
      <c r="AX874" s="30"/>
      <c r="AY874" s="30"/>
      <c r="AZ874" s="28"/>
      <c r="BA874" s="28"/>
      <c r="BB874" s="28"/>
      <c r="BC874" s="28"/>
      <c r="BD874" s="28"/>
      <c r="BE874" s="29"/>
      <c r="BF874" s="31"/>
      <c r="BG874" s="32"/>
      <c r="BH874" s="22">
        <f>SUM(K874:BE874)+COUNTIF(K874:BE874,"x")</f>
        <v>0</v>
      </c>
      <c r="BI874" s="22">
        <f>SUM(K874:BE874)+COUNTIF(K874:BE874,"x")+COUNTIF(K874:BE874,"e")</f>
        <v>0</v>
      </c>
      <c r="BJ874" s="33"/>
    </row>
    <row r="875" spans="1:62" s="22" customFormat="1" ht="21.75" customHeight="1" thickBot="1">
      <c r="A875" s="25"/>
      <c r="B875" s="25"/>
      <c r="C875" s="25"/>
      <c r="D875" s="25"/>
      <c r="E875" s="25"/>
      <c r="F875" s="164" t="s">
        <v>2251</v>
      </c>
      <c r="G875" s="164"/>
      <c r="H875" s="164"/>
      <c r="I875" s="39"/>
      <c r="J875" s="37"/>
      <c r="K875" s="28"/>
      <c r="L875" s="28"/>
      <c r="M875" s="28"/>
      <c r="N875" s="28"/>
      <c r="O875" s="29"/>
      <c r="P875" s="29"/>
      <c r="Q875" s="29"/>
      <c r="R875" s="29"/>
      <c r="S875" s="29"/>
      <c r="T875" s="29"/>
      <c r="U875" s="30"/>
      <c r="V875" s="30"/>
      <c r="W875" s="30"/>
      <c r="X875" s="30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30"/>
      <c r="AX875" s="30"/>
      <c r="AY875" s="30"/>
      <c r="AZ875" s="28"/>
      <c r="BA875" s="28"/>
      <c r="BB875" s="28"/>
      <c r="BC875" s="28"/>
      <c r="BD875" s="28"/>
      <c r="BE875" s="29"/>
      <c r="BF875" s="31"/>
      <c r="BG875" s="32"/>
      <c r="BH875" s="22">
        <f>SUM(K875:BE875)+COUNTIF(K875:BE875,"x")</f>
        <v>0</v>
      </c>
      <c r="BI875" s="22">
        <f>SUM(K875:BE875)+COUNTIF(K875:BE875,"x")+COUNTIF(K875:BE875,"e")</f>
        <v>0</v>
      </c>
      <c r="BJ875" s="33"/>
    </row>
    <row r="876" spans="1:62" s="22" customFormat="1" ht="21.75" customHeight="1" thickBot="1">
      <c r="A876" s="25" t="s">
        <v>64</v>
      </c>
      <c r="B876" s="25"/>
      <c r="C876" s="25"/>
      <c r="D876" s="25"/>
      <c r="E876" s="25"/>
      <c r="F876" s="34" t="s">
        <v>2252</v>
      </c>
      <c r="G876" s="34" t="s">
        <v>2253</v>
      </c>
      <c r="H876" s="35" t="s">
        <v>2254</v>
      </c>
      <c r="I876" s="36"/>
      <c r="J876" s="37"/>
      <c r="K876" s="28"/>
      <c r="L876" s="28"/>
      <c r="M876" s="28">
        <v>1</v>
      </c>
      <c r="N876" s="28"/>
      <c r="O876" s="29"/>
      <c r="P876" s="29"/>
      <c r="Q876" s="29"/>
      <c r="R876" s="29"/>
      <c r="S876" s="29"/>
      <c r="T876" s="29"/>
      <c r="U876" s="30"/>
      <c r="V876" s="30"/>
      <c r="W876" s="30"/>
      <c r="X876" s="30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30"/>
      <c r="AX876" s="30"/>
      <c r="AY876" s="30"/>
      <c r="AZ876" s="28"/>
      <c r="BA876" s="28"/>
      <c r="BB876" s="28"/>
      <c r="BC876" s="28"/>
      <c r="BD876" s="28"/>
      <c r="BE876" s="29"/>
      <c r="BF876" s="31">
        <f aca="true" t="shared" si="35" ref="BF876:BF884">SUM(K876:BE876)+COUNTIF(K876:BE876,"x")+COUNTIF(K876:BE876,"e")</f>
        <v>1</v>
      </c>
      <c r="BG876" s="32"/>
      <c r="BH876" s="22">
        <f>SUM(K876:BE876)+COUNTIF(K876:BE876,"x")</f>
        <v>1</v>
      </c>
      <c r="BI876" s="22">
        <f>SUM(K876:BE876)+COUNTIF(K876:BE876,"x")+COUNTIF(K876:BE876,"e")</f>
        <v>1</v>
      </c>
      <c r="BJ876" s="33"/>
    </row>
    <row r="877" spans="1:62" s="22" customFormat="1" ht="21.75" customHeight="1" thickBot="1">
      <c r="A877" s="25"/>
      <c r="B877" s="25"/>
      <c r="C877" s="25"/>
      <c r="D877" s="25"/>
      <c r="E877" s="25" t="s">
        <v>64</v>
      </c>
      <c r="F877" s="34" t="s">
        <v>2255</v>
      </c>
      <c r="G877" s="34" t="s">
        <v>2256</v>
      </c>
      <c r="H877" s="35" t="s">
        <v>2257</v>
      </c>
      <c r="I877" s="36"/>
      <c r="J877" s="37"/>
      <c r="K877" s="28"/>
      <c r="L877" s="28"/>
      <c r="M877" s="28"/>
      <c r="N877" s="28"/>
      <c r="O877" s="29"/>
      <c r="P877" s="29"/>
      <c r="Q877" s="29"/>
      <c r="R877" s="29"/>
      <c r="S877" s="29"/>
      <c r="T877" s="29"/>
      <c r="U877" s="30"/>
      <c r="V877" s="30"/>
      <c r="W877" s="30"/>
      <c r="X877" s="30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30"/>
      <c r="AX877" s="30"/>
      <c r="AY877" s="30"/>
      <c r="AZ877" s="28"/>
      <c r="BA877" s="28"/>
      <c r="BB877" s="28"/>
      <c r="BC877" s="28"/>
      <c r="BD877" s="28"/>
      <c r="BE877" s="29"/>
      <c r="BF877" s="31">
        <f t="shared" si="35"/>
        <v>0</v>
      </c>
      <c r="BG877" s="32"/>
      <c r="BH877" s="22">
        <f>SUM(K877:BE877)+COUNTIF(K877:BE877,"x")</f>
        <v>0</v>
      </c>
      <c r="BI877" s="22">
        <f>SUM(K877:BE877)+COUNTIF(K877:BE877,"x")+COUNTIF(K877:BE877,"e")</f>
        <v>0</v>
      </c>
      <c r="BJ877" s="33"/>
    </row>
    <row r="878" spans="1:62" s="22" customFormat="1" ht="21.75" customHeight="1" thickBot="1">
      <c r="A878" s="25" t="s">
        <v>64</v>
      </c>
      <c r="B878" s="25"/>
      <c r="C878" s="25"/>
      <c r="D878" s="25"/>
      <c r="E878" s="25" t="s">
        <v>64</v>
      </c>
      <c r="F878" s="42" t="s">
        <v>2258</v>
      </c>
      <c r="G878" s="34" t="s">
        <v>2259</v>
      </c>
      <c r="H878" s="35" t="s">
        <v>2260</v>
      </c>
      <c r="I878" s="36"/>
      <c r="J878" s="37"/>
      <c r="K878" s="28"/>
      <c r="L878" s="28"/>
      <c r="M878" s="28"/>
      <c r="N878" s="28"/>
      <c r="O878" s="29"/>
      <c r="P878" s="29"/>
      <c r="Q878" s="29"/>
      <c r="R878" s="29"/>
      <c r="S878" s="29"/>
      <c r="T878" s="29"/>
      <c r="U878" s="30"/>
      <c r="V878" s="30"/>
      <c r="W878" s="30"/>
      <c r="X878" s="30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30"/>
      <c r="AX878" s="30"/>
      <c r="AY878" s="30"/>
      <c r="AZ878" s="28"/>
      <c r="BA878" s="28"/>
      <c r="BB878" s="28"/>
      <c r="BC878" s="28"/>
      <c r="BD878" s="28"/>
      <c r="BE878" s="29"/>
      <c r="BF878" s="31">
        <f t="shared" si="35"/>
        <v>0</v>
      </c>
      <c r="BG878" s="32"/>
      <c r="BH878" s="22">
        <f>SUM(K878:BE878)+COUNTIF(K878:BE878,"x")</f>
        <v>0</v>
      </c>
      <c r="BI878" s="22">
        <f>SUM(K878:BE878)+COUNTIF(K878:BE878,"x")+COUNTIF(K878:BE878,"e")</f>
        <v>0</v>
      </c>
      <c r="BJ878" s="33"/>
    </row>
    <row r="879" spans="1:62" s="22" customFormat="1" ht="21.75" customHeight="1" thickBot="1">
      <c r="A879" s="25" t="s">
        <v>64</v>
      </c>
      <c r="B879" s="25"/>
      <c r="C879" s="25" t="s">
        <v>64</v>
      </c>
      <c r="D879" s="25" t="s">
        <v>64</v>
      </c>
      <c r="E879" s="25" t="s">
        <v>64</v>
      </c>
      <c r="F879" s="34" t="s">
        <v>2261</v>
      </c>
      <c r="G879" s="34" t="s">
        <v>2262</v>
      </c>
      <c r="H879" s="35" t="s">
        <v>2263</v>
      </c>
      <c r="I879" s="36"/>
      <c r="J879" s="37"/>
      <c r="K879" s="28">
        <v>1</v>
      </c>
      <c r="L879" s="28"/>
      <c r="M879" s="28"/>
      <c r="N879" s="28"/>
      <c r="O879" s="29"/>
      <c r="P879" s="29"/>
      <c r="Q879" s="29"/>
      <c r="R879" s="29"/>
      <c r="S879" s="29"/>
      <c r="T879" s="29"/>
      <c r="U879" s="30"/>
      <c r="V879" s="30"/>
      <c r="W879" s="30"/>
      <c r="X879" s="30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30">
        <v>4</v>
      </c>
      <c r="AX879" s="30"/>
      <c r="AY879" s="30">
        <v>1</v>
      </c>
      <c r="AZ879" s="28"/>
      <c r="BA879" s="28"/>
      <c r="BB879" s="28"/>
      <c r="BC879" s="28">
        <v>1</v>
      </c>
      <c r="BD879" s="28"/>
      <c r="BE879" s="29"/>
      <c r="BF879" s="31">
        <f t="shared" si="35"/>
        <v>7</v>
      </c>
      <c r="BG879" s="32"/>
      <c r="BH879" s="22">
        <f>SUM(K879:BE879)+COUNTIF(K879:BE879,"x")</f>
        <v>7</v>
      </c>
      <c r="BI879" s="22">
        <f>SUM(K879:BE879)+COUNTIF(K879:BE879,"x")+COUNTIF(K879:BE879,"e")</f>
        <v>7</v>
      </c>
      <c r="BJ879" s="33"/>
    </row>
    <row r="880" spans="1:62" s="22" customFormat="1" ht="21.75" customHeight="1" thickBot="1">
      <c r="A880" s="25"/>
      <c r="B880" s="25"/>
      <c r="C880" s="25"/>
      <c r="D880" s="25"/>
      <c r="E880" s="25"/>
      <c r="F880" s="34" t="s">
        <v>2264</v>
      </c>
      <c r="G880" s="34" t="s">
        <v>2265</v>
      </c>
      <c r="H880" s="35" t="s">
        <v>2266</v>
      </c>
      <c r="I880" s="36"/>
      <c r="J880" s="37"/>
      <c r="K880" s="28"/>
      <c r="L880" s="28"/>
      <c r="M880" s="28"/>
      <c r="N880" s="28"/>
      <c r="O880" s="29"/>
      <c r="P880" s="29"/>
      <c r="Q880" s="29"/>
      <c r="R880" s="29"/>
      <c r="S880" s="29"/>
      <c r="T880" s="29"/>
      <c r="U880" s="30"/>
      <c r="V880" s="30"/>
      <c r="W880" s="30"/>
      <c r="X880" s="30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30"/>
      <c r="AX880" s="30"/>
      <c r="AY880" s="30"/>
      <c r="AZ880" s="28"/>
      <c r="BA880" s="28"/>
      <c r="BB880" s="28"/>
      <c r="BC880" s="28"/>
      <c r="BD880" s="28"/>
      <c r="BE880" s="29"/>
      <c r="BF880" s="31">
        <f t="shared" si="35"/>
        <v>0</v>
      </c>
      <c r="BG880" s="32"/>
      <c r="BH880" s="22">
        <f>SUM(K880:BE880)+COUNTIF(K880:BE880,"x")</f>
        <v>0</v>
      </c>
      <c r="BI880" s="22">
        <f>SUM(K880:BE880)+COUNTIF(K880:BE880,"x")+COUNTIF(K880:BE880,"e")</f>
        <v>0</v>
      </c>
      <c r="BJ880" s="33"/>
    </row>
    <row r="881" spans="1:62" s="22" customFormat="1" ht="21.75" customHeight="1" thickBot="1">
      <c r="A881" s="25"/>
      <c r="B881" s="25"/>
      <c r="C881" s="25"/>
      <c r="D881" s="25"/>
      <c r="E881" s="25"/>
      <c r="F881" s="34" t="s">
        <v>2267</v>
      </c>
      <c r="G881" s="34" t="s">
        <v>2268</v>
      </c>
      <c r="H881" s="35" t="s">
        <v>2269</v>
      </c>
      <c r="I881" s="36"/>
      <c r="J881" s="37"/>
      <c r="K881" s="28"/>
      <c r="L881" s="28"/>
      <c r="M881" s="28"/>
      <c r="N881" s="28"/>
      <c r="O881" s="29"/>
      <c r="P881" s="29"/>
      <c r="Q881" s="29"/>
      <c r="R881" s="29"/>
      <c r="S881" s="29"/>
      <c r="T881" s="29"/>
      <c r="U881" s="30"/>
      <c r="V881" s="30"/>
      <c r="W881" s="30"/>
      <c r="X881" s="30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30"/>
      <c r="AX881" s="30"/>
      <c r="AY881" s="30"/>
      <c r="AZ881" s="28"/>
      <c r="BA881" s="28"/>
      <c r="BB881" s="28"/>
      <c r="BC881" s="28"/>
      <c r="BD881" s="28"/>
      <c r="BE881" s="29"/>
      <c r="BF881" s="31">
        <f t="shared" si="35"/>
        <v>0</v>
      </c>
      <c r="BG881" s="32"/>
      <c r="BH881" s="22">
        <f>SUM(K881:BE881)+COUNTIF(K881:BE881,"x")</f>
        <v>0</v>
      </c>
      <c r="BI881" s="22">
        <f>SUM(K881:BE881)+COUNTIF(K881:BE881,"x")+COUNTIF(K881:BE881,"e")</f>
        <v>0</v>
      </c>
      <c r="BJ881" s="33"/>
    </row>
    <row r="882" spans="1:63" s="22" customFormat="1" ht="21.75" customHeight="1" thickBot="1">
      <c r="A882" s="25"/>
      <c r="B882" s="25"/>
      <c r="C882" s="25"/>
      <c r="D882" s="25"/>
      <c r="E882" s="25"/>
      <c r="F882" s="34" t="s">
        <v>2270</v>
      </c>
      <c r="G882" s="34" t="s">
        <v>2271</v>
      </c>
      <c r="H882" s="35" t="s">
        <v>2272</v>
      </c>
      <c r="I882" s="36"/>
      <c r="J882" s="37"/>
      <c r="K882" s="28"/>
      <c r="L882" s="28"/>
      <c r="M882" s="28"/>
      <c r="N882" s="28"/>
      <c r="O882" s="29"/>
      <c r="P882" s="29"/>
      <c r="Q882" s="29"/>
      <c r="R882" s="29"/>
      <c r="S882" s="29"/>
      <c r="T882" s="29"/>
      <c r="U882" s="30"/>
      <c r="V882" s="30"/>
      <c r="W882" s="30"/>
      <c r="X882" s="30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30"/>
      <c r="AX882" s="30"/>
      <c r="AY882" s="30"/>
      <c r="AZ882" s="28"/>
      <c r="BA882" s="28"/>
      <c r="BB882" s="28"/>
      <c r="BC882" s="28"/>
      <c r="BD882" s="28"/>
      <c r="BE882" s="29"/>
      <c r="BF882" s="31">
        <f t="shared" si="35"/>
        <v>0</v>
      </c>
      <c r="BG882" s="32"/>
      <c r="BH882" s="22">
        <f>SUM(K882:BE882)+COUNTIF(K882:BE882,"x")</f>
        <v>0</v>
      </c>
      <c r="BI882" s="22">
        <f>SUM(K882:BE882)+COUNTIF(K882:BE882,"x")+COUNTIF(K882:BE882,"e")</f>
        <v>0</v>
      </c>
      <c r="BJ882" s="33"/>
      <c r="BK882"/>
    </row>
    <row r="883" spans="1:63" s="22" customFormat="1" ht="21.75" customHeight="1" thickBot="1">
      <c r="A883" s="25"/>
      <c r="B883" s="25"/>
      <c r="C883" s="25"/>
      <c r="D883" s="25"/>
      <c r="E883" s="25"/>
      <c r="F883" s="34" t="s">
        <v>2273</v>
      </c>
      <c r="G883" s="34" t="s">
        <v>2274</v>
      </c>
      <c r="H883" s="35" t="s">
        <v>2275</v>
      </c>
      <c r="I883" s="36"/>
      <c r="J883" s="37"/>
      <c r="K883" s="28"/>
      <c r="L883" s="28"/>
      <c r="M883" s="28"/>
      <c r="N883" s="28"/>
      <c r="O883" s="29"/>
      <c r="P883" s="29"/>
      <c r="Q883" s="29"/>
      <c r="R883" s="29"/>
      <c r="S883" s="29"/>
      <c r="T883" s="29"/>
      <c r="U883" s="30"/>
      <c r="V883" s="30"/>
      <c r="W883" s="30"/>
      <c r="X883" s="30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30"/>
      <c r="AX883" s="30"/>
      <c r="AY883" s="30"/>
      <c r="AZ883" s="28"/>
      <c r="BA883" s="28"/>
      <c r="BB883" s="28"/>
      <c r="BC883" s="28"/>
      <c r="BD883" s="28"/>
      <c r="BE883" s="29"/>
      <c r="BF883" s="31">
        <f t="shared" si="35"/>
        <v>0</v>
      </c>
      <c r="BG883" s="32"/>
      <c r="BH883" s="22">
        <f>SUM(K883:BE883)+COUNTIF(K883:BE883,"x")</f>
        <v>0</v>
      </c>
      <c r="BI883" s="22">
        <f>SUM(K883:BE883)+COUNTIF(K883:BE883,"x")+COUNTIF(K883:BE883,"e")</f>
        <v>0</v>
      </c>
      <c r="BJ883" s="33"/>
      <c r="BK883"/>
    </row>
    <row r="884" spans="1:63" s="22" customFormat="1" ht="21.75" customHeight="1" thickBot="1">
      <c r="A884" s="25"/>
      <c r="B884" s="25"/>
      <c r="C884" s="25"/>
      <c r="D884" s="25"/>
      <c r="E884" s="25"/>
      <c r="F884" s="34" t="s">
        <v>2276</v>
      </c>
      <c r="G884" s="34" t="s">
        <v>2277</v>
      </c>
      <c r="H884" s="35" t="s">
        <v>2278</v>
      </c>
      <c r="I884" s="36"/>
      <c r="J884" s="37" t="s">
        <v>78</v>
      </c>
      <c r="K884" s="28"/>
      <c r="L884" s="28"/>
      <c r="M884" s="28"/>
      <c r="N884" s="28"/>
      <c r="O884" s="29"/>
      <c r="P884" s="29"/>
      <c r="Q884" s="29"/>
      <c r="R884" s="29"/>
      <c r="S884" s="29"/>
      <c r="T884" s="29"/>
      <c r="U884" s="30"/>
      <c r="V884" s="30"/>
      <c r="W884" s="30"/>
      <c r="X884" s="30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30"/>
      <c r="AX884" s="30"/>
      <c r="AY884" s="30"/>
      <c r="AZ884" s="28"/>
      <c r="BA884" s="28"/>
      <c r="BB884" s="28"/>
      <c r="BC884" s="28"/>
      <c r="BD884" s="28"/>
      <c r="BE884" s="29"/>
      <c r="BF884" s="31">
        <f t="shared" si="35"/>
        <v>0</v>
      </c>
      <c r="BG884" s="32"/>
      <c r="BH884" s="22">
        <f>SUM(K884:BE884)+COUNTIF(K884:BE884,"x")</f>
        <v>0</v>
      </c>
      <c r="BI884" s="22">
        <f>SUM(K884:BE884)+COUNTIF(K884:BE884,"x")+COUNTIF(K884:BE884,"e")</f>
        <v>0</v>
      </c>
      <c r="BJ884" s="33"/>
      <c r="BK884"/>
    </row>
    <row r="885" spans="1:63" s="52" customFormat="1" ht="13.5" thickBot="1">
      <c r="A885" s="25"/>
      <c r="B885" s="25"/>
      <c r="C885" s="25"/>
      <c r="D885" s="25"/>
      <c r="E885" s="25"/>
      <c r="F885" s="34"/>
      <c r="G885" s="34"/>
      <c r="H885" s="35"/>
      <c r="I885" s="36"/>
      <c r="J885" s="37"/>
      <c r="K885" s="28"/>
      <c r="L885" s="28"/>
      <c r="M885" s="28"/>
      <c r="N885" s="28"/>
      <c r="O885" s="29"/>
      <c r="P885" s="29"/>
      <c r="Q885" s="29"/>
      <c r="R885" s="29"/>
      <c r="S885" s="29"/>
      <c r="T885" s="29"/>
      <c r="U885" s="30"/>
      <c r="V885" s="30"/>
      <c r="W885" s="30"/>
      <c r="X885" s="30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30"/>
      <c r="AX885" s="30"/>
      <c r="AY885" s="30"/>
      <c r="AZ885" s="28"/>
      <c r="BA885" s="28"/>
      <c r="BB885" s="28"/>
      <c r="BC885" s="28"/>
      <c r="BD885" s="28"/>
      <c r="BE885" s="29"/>
      <c r="BF885" s="49"/>
      <c r="BG885" s="32"/>
      <c r="BH885" s="22"/>
      <c r="BI885" s="22"/>
      <c r="BJ885" s="50"/>
      <c r="BK885" s="51"/>
    </row>
    <row r="886" spans="1:62" s="52" customFormat="1" ht="13.5" thickBot="1">
      <c r="A886" s="25"/>
      <c r="B886" s="25"/>
      <c r="C886" s="25"/>
      <c r="D886" s="25"/>
      <c r="E886" s="25"/>
      <c r="F886" s="34"/>
      <c r="G886" s="47"/>
      <c r="H886" s="53"/>
      <c r="I886" s="48"/>
      <c r="J886" s="54"/>
      <c r="K886" s="28"/>
      <c r="L886" s="28"/>
      <c r="M886" s="28"/>
      <c r="N886" s="28"/>
      <c r="O886" s="29"/>
      <c r="P886" s="29"/>
      <c r="Q886" s="29"/>
      <c r="R886" s="29"/>
      <c r="S886" s="29"/>
      <c r="T886" s="29"/>
      <c r="U886" s="30"/>
      <c r="V886" s="30"/>
      <c r="W886" s="30"/>
      <c r="X886" s="30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30"/>
      <c r="AX886" s="30"/>
      <c r="AY886" s="30"/>
      <c r="AZ886" s="28"/>
      <c r="BA886" s="28"/>
      <c r="BB886" s="28"/>
      <c r="BC886" s="28"/>
      <c r="BD886" s="28"/>
      <c r="BE886" s="29"/>
      <c r="BF886" s="49"/>
      <c r="BG886" s="32"/>
      <c r="BH886" s="22"/>
      <c r="BI886" s="22"/>
      <c r="BJ886" s="50"/>
    </row>
    <row r="887" spans="1:62" s="51" customFormat="1" ht="12" thickBot="1">
      <c r="A887" s="55"/>
      <c r="B887" s="55"/>
      <c r="C887" s="55"/>
      <c r="D887" s="55"/>
      <c r="E887" s="55"/>
      <c r="F887" s="56"/>
      <c r="G887" s="56"/>
      <c r="H887" s="57" t="s">
        <v>2279</v>
      </c>
      <c r="I887" s="58"/>
      <c r="J887" s="59" t="s">
        <v>2279</v>
      </c>
      <c r="K887" s="62">
        <f aca="true" t="shared" si="36" ref="K887:BE887">COUNTIF(K2:K884,"&gt;0")+COUNTIF(K2:K884,"x")</f>
        <v>90</v>
      </c>
      <c r="L887" s="62">
        <f t="shared" si="36"/>
        <v>86</v>
      </c>
      <c r="M887" s="62">
        <f t="shared" si="36"/>
        <v>99</v>
      </c>
      <c r="N887" s="62">
        <f t="shared" si="36"/>
        <v>64</v>
      </c>
      <c r="O887" s="60">
        <f t="shared" si="36"/>
        <v>78</v>
      </c>
      <c r="P887" s="60">
        <f t="shared" si="36"/>
        <v>85</v>
      </c>
      <c r="Q887" s="60">
        <f t="shared" si="36"/>
        <v>94</v>
      </c>
      <c r="R887" s="60">
        <f t="shared" si="36"/>
        <v>13</v>
      </c>
      <c r="S887" s="60">
        <f t="shared" si="36"/>
        <v>51</v>
      </c>
      <c r="T887" s="60">
        <f t="shared" si="36"/>
        <v>19</v>
      </c>
      <c r="U887" s="61">
        <f t="shared" si="36"/>
        <v>1</v>
      </c>
      <c r="V887" s="61">
        <f t="shared" si="36"/>
        <v>23</v>
      </c>
      <c r="W887" s="61">
        <f t="shared" si="36"/>
        <v>6</v>
      </c>
      <c r="X887" s="61">
        <f t="shared" si="36"/>
        <v>1</v>
      </c>
      <c r="Y887" s="62">
        <f t="shared" si="36"/>
        <v>24</v>
      </c>
      <c r="Z887" s="62">
        <f t="shared" si="36"/>
        <v>11</v>
      </c>
      <c r="AA887" s="62">
        <f t="shared" si="36"/>
        <v>11</v>
      </c>
      <c r="AB887" s="62">
        <f t="shared" si="36"/>
        <v>31</v>
      </c>
      <c r="AC887" s="62">
        <f t="shared" si="36"/>
        <v>18</v>
      </c>
      <c r="AD887" s="62">
        <f t="shared" si="36"/>
        <v>11</v>
      </c>
      <c r="AE887" s="62">
        <f t="shared" si="36"/>
        <v>16</v>
      </c>
      <c r="AF887" s="62">
        <f t="shared" si="36"/>
        <v>16</v>
      </c>
      <c r="AG887" s="62">
        <f t="shared" si="36"/>
        <v>10</v>
      </c>
      <c r="AH887" s="62">
        <f t="shared" si="36"/>
        <v>8</v>
      </c>
      <c r="AI887" s="62">
        <f t="shared" si="36"/>
        <v>6</v>
      </c>
      <c r="AJ887" s="62">
        <f t="shared" si="36"/>
        <v>2</v>
      </c>
      <c r="AK887" s="60">
        <f t="shared" si="36"/>
        <v>31</v>
      </c>
      <c r="AL887" s="60">
        <f t="shared" si="36"/>
        <v>25</v>
      </c>
      <c r="AM887" s="60">
        <f t="shared" si="36"/>
        <v>18</v>
      </c>
      <c r="AN887" s="60">
        <f t="shared" si="36"/>
        <v>7</v>
      </c>
      <c r="AO887" s="60">
        <f t="shared" si="36"/>
        <v>12</v>
      </c>
      <c r="AP887" s="60">
        <f t="shared" si="36"/>
        <v>7</v>
      </c>
      <c r="AQ887" s="60">
        <f t="shared" si="36"/>
        <v>9</v>
      </c>
      <c r="AR887" s="60">
        <f t="shared" si="36"/>
        <v>11</v>
      </c>
      <c r="AS887" s="60">
        <f t="shared" si="36"/>
        <v>1</v>
      </c>
      <c r="AT887" s="60">
        <f t="shared" si="36"/>
        <v>7</v>
      </c>
      <c r="AU887" s="60">
        <f t="shared" si="36"/>
        <v>5</v>
      </c>
      <c r="AV887" s="60">
        <f t="shared" si="36"/>
        <v>7</v>
      </c>
      <c r="AW887" s="61">
        <f t="shared" si="36"/>
        <v>66</v>
      </c>
      <c r="AX887" s="61">
        <f t="shared" si="36"/>
        <v>61</v>
      </c>
      <c r="AY887" s="61">
        <f t="shared" si="36"/>
        <v>26</v>
      </c>
      <c r="AZ887" s="62">
        <f t="shared" si="36"/>
        <v>7</v>
      </c>
      <c r="BA887" s="62">
        <f t="shared" si="36"/>
        <v>8</v>
      </c>
      <c r="BB887" s="62">
        <f t="shared" si="36"/>
        <v>4</v>
      </c>
      <c r="BC887" s="62">
        <f t="shared" si="36"/>
        <v>24</v>
      </c>
      <c r="BD887" s="62">
        <f t="shared" si="36"/>
        <v>8</v>
      </c>
      <c r="BE887" s="60">
        <f t="shared" si="36"/>
        <v>16</v>
      </c>
      <c r="BF887" s="63">
        <f>COUNTIF(BH2:BH884,"&gt;0")</f>
        <v>286</v>
      </c>
      <c r="BG887" s="32"/>
      <c r="BJ887" s="64"/>
    </row>
    <row r="888" spans="1:62" s="51" customFormat="1" ht="12" thickBot="1">
      <c r="A888" s="55"/>
      <c r="B888" s="55"/>
      <c r="C888" s="55"/>
      <c r="D888" s="55"/>
      <c r="E888" s="55"/>
      <c r="F888" s="56"/>
      <c r="G888" s="56"/>
      <c r="H888" s="57" t="s">
        <v>2280</v>
      </c>
      <c r="I888" s="58"/>
      <c r="J888" s="59" t="s">
        <v>2280</v>
      </c>
      <c r="K888" s="62">
        <f aca="true" t="shared" si="37" ref="K888:BE888">K887+COUNTIF(K2:K884,"e")</f>
        <v>92</v>
      </c>
      <c r="L888" s="62">
        <f t="shared" si="37"/>
        <v>91</v>
      </c>
      <c r="M888" s="62">
        <f t="shared" si="37"/>
        <v>101</v>
      </c>
      <c r="N888" s="62">
        <f t="shared" si="37"/>
        <v>65</v>
      </c>
      <c r="O888" s="60">
        <f t="shared" si="37"/>
        <v>80</v>
      </c>
      <c r="P888" s="60">
        <f t="shared" si="37"/>
        <v>86</v>
      </c>
      <c r="Q888" s="60">
        <f t="shared" si="37"/>
        <v>97</v>
      </c>
      <c r="R888" s="60">
        <f t="shared" si="37"/>
        <v>13</v>
      </c>
      <c r="S888" s="60">
        <f t="shared" si="37"/>
        <v>52</v>
      </c>
      <c r="T888" s="60">
        <f t="shared" si="37"/>
        <v>20</v>
      </c>
      <c r="U888" s="61">
        <f t="shared" si="37"/>
        <v>1</v>
      </c>
      <c r="V888" s="61">
        <f t="shared" si="37"/>
        <v>25</v>
      </c>
      <c r="W888" s="61">
        <f t="shared" si="37"/>
        <v>6</v>
      </c>
      <c r="X888" s="61">
        <f t="shared" si="37"/>
        <v>2</v>
      </c>
      <c r="Y888" s="62">
        <f t="shared" si="37"/>
        <v>31</v>
      </c>
      <c r="Z888" s="62">
        <f t="shared" si="37"/>
        <v>12</v>
      </c>
      <c r="AA888" s="62">
        <f t="shared" si="37"/>
        <v>12</v>
      </c>
      <c r="AB888" s="62">
        <f t="shared" si="37"/>
        <v>32</v>
      </c>
      <c r="AC888" s="62">
        <f t="shared" si="37"/>
        <v>20</v>
      </c>
      <c r="AD888" s="62">
        <f t="shared" si="37"/>
        <v>11</v>
      </c>
      <c r="AE888" s="62">
        <f t="shared" si="37"/>
        <v>16</v>
      </c>
      <c r="AF888" s="62">
        <f t="shared" si="37"/>
        <v>17</v>
      </c>
      <c r="AG888" s="62">
        <f t="shared" si="37"/>
        <v>10</v>
      </c>
      <c r="AH888" s="62">
        <f t="shared" si="37"/>
        <v>9</v>
      </c>
      <c r="AI888" s="62">
        <f t="shared" si="37"/>
        <v>6</v>
      </c>
      <c r="AJ888" s="62">
        <f t="shared" si="37"/>
        <v>2</v>
      </c>
      <c r="AK888" s="60">
        <f t="shared" si="37"/>
        <v>34</v>
      </c>
      <c r="AL888" s="60">
        <f t="shared" si="37"/>
        <v>26</v>
      </c>
      <c r="AM888" s="60">
        <f t="shared" si="37"/>
        <v>18</v>
      </c>
      <c r="AN888" s="60">
        <f t="shared" si="37"/>
        <v>8</v>
      </c>
      <c r="AO888" s="60">
        <f t="shared" si="37"/>
        <v>14</v>
      </c>
      <c r="AP888" s="60">
        <f t="shared" si="37"/>
        <v>8</v>
      </c>
      <c r="AQ888" s="60">
        <f t="shared" si="37"/>
        <v>9</v>
      </c>
      <c r="AR888" s="60">
        <f t="shared" si="37"/>
        <v>11</v>
      </c>
      <c r="AS888" s="60">
        <f t="shared" si="37"/>
        <v>1</v>
      </c>
      <c r="AT888" s="60">
        <f t="shared" si="37"/>
        <v>7</v>
      </c>
      <c r="AU888" s="60">
        <f t="shared" si="37"/>
        <v>5</v>
      </c>
      <c r="AV888" s="60">
        <f t="shared" si="37"/>
        <v>7</v>
      </c>
      <c r="AW888" s="61">
        <f t="shared" si="37"/>
        <v>70</v>
      </c>
      <c r="AX888" s="61">
        <f t="shared" si="37"/>
        <v>63</v>
      </c>
      <c r="AY888" s="61">
        <f t="shared" si="37"/>
        <v>27</v>
      </c>
      <c r="AZ888" s="62">
        <f t="shared" si="37"/>
        <v>7</v>
      </c>
      <c r="BA888" s="62">
        <f t="shared" si="37"/>
        <v>8</v>
      </c>
      <c r="BB888" s="62">
        <f t="shared" si="37"/>
        <v>4</v>
      </c>
      <c r="BC888" s="62">
        <f t="shared" si="37"/>
        <v>25</v>
      </c>
      <c r="BD888" s="62">
        <f t="shared" si="37"/>
        <v>9</v>
      </c>
      <c r="BE888" s="60">
        <f t="shared" si="37"/>
        <v>16</v>
      </c>
      <c r="BF888" s="63">
        <f>COUNTIF(BI2:BI884,"&gt;0")</f>
        <v>289</v>
      </c>
      <c r="BG888" s="32"/>
      <c r="BJ888" s="64"/>
    </row>
    <row r="889" spans="1:62" s="51" customFormat="1" ht="27" customHeight="1" thickBot="1">
      <c r="A889" s="65">
        <f>COUNTA(A2:A886)</f>
        <v>183</v>
      </c>
      <c r="B889" s="65">
        <f>COUNTA(B2:B886)</f>
        <v>174</v>
      </c>
      <c r="C889" s="65">
        <f>COUNTA(C2:C886)</f>
        <v>227</v>
      </c>
      <c r="D889" s="65">
        <v>308</v>
      </c>
      <c r="E889" s="65">
        <v>292</v>
      </c>
      <c r="F889" s="66"/>
      <c r="G889" s="167" t="s">
        <v>2281</v>
      </c>
      <c r="H889" s="167"/>
      <c r="I889" s="167"/>
      <c r="J889" s="167"/>
      <c r="K889" s="62">
        <f aca="true" t="shared" si="38" ref="K889:BE889">K888+COUNTIF(K2:K884,"t")</f>
        <v>92</v>
      </c>
      <c r="L889" s="62">
        <f t="shared" si="38"/>
        <v>91</v>
      </c>
      <c r="M889" s="62">
        <f t="shared" si="38"/>
        <v>102</v>
      </c>
      <c r="N889" s="62">
        <f t="shared" si="38"/>
        <v>65</v>
      </c>
      <c r="O889" s="60">
        <f t="shared" si="38"/>
        <v>80</v>
      </c>
      <c r="P889" s="60">
        <f t="shared" si="38"/>
        <v>86</v>
      </c>
      <c r="Q889" s="60">
        <f t="shared" si="38"/>
        <v>97</v>
      </c>
      <c r="R889" s="60">
        <f t="shared" si="38"/>
        <v>13</v>
      </c>
      <c r="S889" s="60">
        <f t="shared" si="38"/>
        <v>52</v>
      </c>
      <c r="T889" s="60">
        <f t="shared" si="38"/>
        <v>20</v>
      </c>
      <c r="U889" s="61">
        <f t="shared" si="38"/>
        <v>1</v>
      </c>
      <c r="V889" s="61">
        <f t="shared" si="38"/>
        <v>26</v>
      </c>
      <c r="W889" s="61">
        <f t="shared" si="38"/>
        <v>6</v>
      </c>
      <c r="X889" s="61">
        <f t="shared" si="38"/>
        <v>2</v>
      </c>
      <c r="Y889" s="62">
        <f t="shared" si="38"/>
        <v>31</v>
      </c>
      <c r="Z889" s="62">
        <f t="shared" si="38"/>
        <v>12</v>
      </c>
      <c r="AA889" s="62">
        <f t="shared" si="38"/>
        <v>12</v>
      </c>
      <c r="AB889" s="62">
        <f t="shared" si="38"/>
        <v>32</v>
      </c>
      <c r="AC889" s="62">
        <f t="shared" si="38"/>
        <v>20</v>
      </c>
      <c r="AD889" s="62">
        <f t="shared" si="38"/>
        <v>11</v>
      </c>
      <c r="AE889" s="62">
        <f t="shared" si="38"/>
        <v>16</v>
      </c>
      <c r="AF889" s="62">
        <f t="shared" si="38"/>
        <v>17</v>
      </c>
      <c r="AG889" s="62">
        <f t="shared" si="38"/>
        <v>10</v>
      </c>
      <c r="AH889" s="62">
        <f t="shared" si="38"/>
        <v>9</v>
      </c>
      <c r="AI889" s="62">
        <f t="shared" si="38"/>
        <v>6</v>
      </c>
      <c r="AJ889" s="62">
        <f t="shared" si="38"/>
        <v>2</v>
      </c>
      <c r="AK889" s="60">
        <f t="shared" si="38"/>
        <v>34</v>
      </c>
      <c r="AL889" s="60">
        <f t="shared" si="38"/>
        <v>26</v>
      </c>
      <c r="AM889" s="60">
        <f t="shared" si="38"/>
        <v>18</v>
      </c>
      <c r="AN889" s="60">
        <f t="shared" si="38"/>
        <v>8</v>
      </c>
      <c r="AO889" s="60">
        <f t="shared" si="38"/>
        <v>14</v>
      </c>
      <c r="AP889" s="60">
        <f t="shared" si="38"/>
        <v>8</v>
      </c>
      <c r="AQ889" s="60">
        <f t="shared" si="38"/>
        <v>9</v>
      </c>
      <c r="AR889" s="60">
        <f t="shared" si="38"/>
        <v>11</v>
      </c>
      <c r="AS889" s="60">
        <f t="shared" si="38"/>
        <v>1</v>
      </c>
      <c r="AT889" s="60">
        <f t="shared" si="38"/>
        <v>7</v>
      </c>
      <c r="AU889" s="60">
        <f t="shared" si="38"/>
        <v>5</v>
      </c>
      <c r="AV889" s="60">
        <f t="shared" si="38"/>
        <v>7</v>
      </c>
      <c r="AW889" s="61">
        <f t="shared" si="38"/>
        <v>70</v>
      </c>
      <c r="AX889" s="61">
        <f t="shared" si="38"/>
        <v>63</v>
      </c>
      <c r="AY889" s="61">
        <f t="shared" si="38"/>
        <v>27</v>
      </c>
      <c r="AZ889" s="62">
        <f t="shared" si="38"/>
        <v>7</v>
      </c>
      <c r="BA889" s="62">
        <f t="shared" si="38"/>
        <v>8</v>
      </c>
      <c r="BB889" s="62">
        <f t="shared" si="38"/>
        <v>4</v>
      </c>
      <c r="BC889" s="62">
        <f t="shared" si="38"/>
        <v>25</v>
      </c>
      <c r="BD889" s="62">
        <f t="shared" si="38"/>
        <v>9</v>
      </c>
      <c r="BE889" s="60">
        <f t="shared" si="38"/>
        <v>16</v>
      </c>
      <c r="BF889" s="63">
        <f>COUNTIF(BF2:BF886,"&gt;0")</f>
        <v>289</v>
      </c>
      <c r="BG889" s="67"/>
      <c r="BJ889" s="64"/>
    </row>
    <row r="890" spans="1:5" ht="47.25" customHeight="1" thickTop="1">
      <c r="A890" s="168" t="s">
        <v>2282</v>
      </c>
      <c r="B890" s="168"/>
      <c r="C890" s="168"/>
      <c r="D890" s="168"/>
      <c r="E890" s="168"/>
    </row>
  </sheetData>
  <sheetProtection selectLockedCells="1" selectUnlockedCells="1"/>
  <mergeCells count="205">
    <mergeCell ref="A890:E890"/>
    <mergeCell ref="F842:H842"/>
    <mergeCell ref="G850:H850"/>
    <mergeCell ref="F851:H851"/>
    <mergeCell ref="G874:H874"/>
    <mergeCell ref="F875:H875"/>
    <mergeCell ref="G889:J889"/>
    <mergeCell ref="F816:H816"/>
    <mergeCell ref="G822:H822"/>
    <mergeCell ref="F823:H823"/>
    <mergeCell ref="G835:H835"/>
    <mergeCell ref="F836:H836"/>
    <mergeCell ref="G841:H841"/>
    <mergeCell ref="F772:H772"/>
    <mergeCell ref="G774:H774"/>
    <mergeCell ref="F775:H775"/>
    <mergeCell ref="G790:H790"/>
    <mergeCell ref="F791:H791"/>
    <mergeCell ref="G815:H815"/>
    <mergeCell ref="F730:H730"/>
    <mergeCell ref="G733:H733"/>
    <mergeCell ref="F734:H734"/>
    <mergeCell ref="G737:H737"/>
    <mergeCell ref="F738:H738"/>
    <mergeCell ref="G771:H771"/>
    <mergeCell ref="F711:H711"/>
    <mergeCell ref="G721:H721"/>
    <mergeCell ref="F722:H722"/>
    <mergeCell ref="G726:H726"/>
    <mergeCell ref="F727:H727"/>
    <mergeCell ref="G729:H729"/>
    <mergeCell ref="F697:H697"/>
    <mergeCell ref="G699:H699"/>
    <mergeCell ref="F700:H700"/>
    <mergeCell ref="G704:H704"/>
    <mergeCell ref="F705:H705"/>
    <mergeCell ref="G710:H710"/>
    <mergeCell ref="F675:H675"/>
    <mergeCell ref="G682:H682"/>
    <mergeCell ref="F683:H683"/>
    <mergeCell ref="G693:H693"/>
    <mergeCell ref="F694:H694"/>
    <mergeCell ref="G696:H696"/>
    <mergeCell ref="F652:H652"/>
    <mergeCell ref="G654:H654"/>
    <mergeCell ref="F655:H655"/>
    <mergeCell ref="G668:H668"/>
    <mergeCell ref="F669:H669"/>
    <mergeCell ref="G674:H674"/>
    <mergeCell ref="F610:H610"/>
    <mergeCell ref="G622:H622"/>
    <mergeCell ref="F623:H623"/>
    <mergeCell ref="G626:H626"/>
    <mergeCell ref="F627:H627"/>
    <mergeCell ref="G651:H651"/>
    <mergeCell ref="F576:H576"/>
    <mergeCell ref="G578:H578"/>
    <mergeCell ref="F579:H579"/>
    <mergeCell ref="G591:H591"/>
    <mergeCell ref="F592:H592"/>
    <mergeCell ref="G609:H609"/>
    <mergeCell ref="F564:H564"/>
    <mergeCell ref="G568:H568"/>
    <mergeCell ref="F569:H569"/>
    <mergeCell ref="G571:H571"/>
    <mergeCell ref="F572:H572"/>
    <mergeCell ref="G575:H575"/>
    <mergeCell ref="F550:H550"/>
    <mergeCell ref="G553:H553"/>
    <mergeCell ref="F554:H554"/>
    <mergeCell ref="G559:H559"/>
    <mergeCell ref="F560:H560"/>
    <mergeCell ref="G563:H563"/>
    <mergeCell ref="F532:H532"/>
    <mergeCell ref="G535:H535"/>
    <mergeCell ref="F536:H536"/>
    <mergeCell ref="G538:H538"/>
    <mergeCell ref="F539:H539"/>
    <mergeCell ref="G549:H549"/>
    <mergeCell ref="F514:H514"/>
    <mergeCell ref="G524:H524"/>
    <mergeCell ref="F525:H525"/>
    <mergeCell ref="G527:H527"/>
    <mergeCell ref="F528:H528"/>
    <mergeCell ref="G531:H531"/>
    <mergeCell ref="F496:H496"/>
    <mergeCell ref="G498:H498"/>
    <mergeCell ref="F499:H499"/>
    <mergeCell ref="G506:H506"/>
    <mergeCell ref="F507:H507"/>
    <mergeCell ref="G513:H513"/>
    <mergeCell ref="F475:H475"/>
    <mergeCell ref="G484:H484"/>
    <mergeCell ref="F485:H485"/>
    <mergeCell ref="G491:H491"/>
    <mergeCell ref="F492:H492"/>
    <mergeCell ref="G495:H495"/>
    <mergeCell ref="F453:H453"/>
    <mergeCell ref="G455:H455"/>
    <mergeCell ref="F456:H456"/>
    <mergeCell ref="G462:H462"/>
    <mergeCell ref="F463:H463"/>
    <mergeCell ref="G474:H474"/>
    <mergeCell ref="G432:H432"/>
    <mergeCell ref="F433:H433"/>
    <mergeCell ref="G446:H446"/>
    <mergeCell ref="F447:H447"/>
    <mergeCell ref="F450:H450"/>
    <mergeCell ref="G452:H452"/>
    <mergeCell ref="G409:H409"/>
    <mergeCell ref="F410:H410"/>
    <mergeCell ref="G420:H420"/>
    <mergeCell ref="F421:H421"/>
    <mergeCell ref="G429:H429"/>
    <mergeCell ref="F430:H430"/>
    <mergeCell ref="G370:H370"/>
    <mergeCell ref="F371:H371"/>
    <mergeCell ref="G387:H387"/>
    <mergeCell ref="F388:H388"/>
    <mergeCell ref="G392:H392"/>
    <mergeCell ref="F393:H393"/>
    <mergeCell ref="G326:H326"/>
    <mergeCell ref="F327:H327"/>
    <mergeCell ref="G329:H329"/>
    <mergeCell ref="F330:H330"/>
    <mergeCell ref="G365:H365"/>
    <mergeCell ref="F366:H366"/>
    <mergeCell ref="G309:H309"/>
    <mergeCell ref="F310:H310"/>
    <mergeCell ref="G314:H314"/>
    <mergeCell ref="F315:H315"/>
    <mergeCell ref="G320:H320"/>
    <mergeCell ref="F321:H321"/>
    <mergeCell ref="G271:H271"/>
    <mergeCell ref="F272:H272"/>
    <mergeCell ref="G274:H274"/>
    <mergeCell ref="F275:H275"/>
    <mergeCell ref="G277:H277"/>
    <mergeCell ref="F278:H278"/>
    <mergeCell ref="G244:H244"/>
    <mergeCell ref="F245:H245"/>
    <mergeCell ref="G248:H248"/>
    <mergeCell ref="F249:H249"/>
    <mergeCell ref="G252:H252"/>
    <mergeCell ref="F253:H253"/>
    <mergeCell ref="G231:H231"/>
    <mergeCell ref="F232:H232"/>
    <mergeCell ref="G235:H235"/>
    <mergeCell ref="F236:H236"/>
    <mergeCell ref="G241:H241"/>
    <mergeCell ref="F242:H242"/>
    <mergeCell ref="G213:H213"/>
    <mergeCell ref="F214:H214"/>
    <mergeCell ref="G225:H225"/>
    <mergeCell ref="F226:H226"/>
    <mergeCell ref="G228:H228"/>
    <mergeCell ref="F229:H229"/>
    <mergeCell ref="G139:H139"/>
    <mergeCell ref="F140:H140"/>
    <mergeCell ref="G190:H190"/>
    <mergeCell ref="F191:H191"/>
    <mergeCell ref="G206:H206"/>
    <mergeCell ref="F207:H207"/>
    <mergeCell ref="G128:H128"/>
    <mergeCell ref="F129:H129"/>
    <mergeCell ref="G133:H133"/>
    <mergeCell ref="F134:H134"/>
    <mergeCell ref="G136:H136"/>
    <mergeCell ref="F137:H137"/>
    <mergeCell ref="G113:H113"/>
    <mergeCell ref="F114:H114"/>
    <mergeCell ref="G116:H116"/>
    <mergeCell ref="F117:H117"/>
    <mergeCell ref="G124:H124"/>
    <mergeCell ref="F125:H125"/>
    <mergeCell ref="G86:H86"/>
    <mergeCell ref="F87:H87"/>
    <mergeCell ref="G89:H89"/>
    <mergeCell ref="F90:H90"/>
    <mergeCell ref="G93:H93"/>
    <mergeCell ref="F94:H94"/>
    <mergeCell ref="G74:H74"/>
    <mergeCell ref="F75:H75"/>
    <mergeCell ref="G77:H77"/>
    <mergeCell ref="F78:H78"/>
    <mergeCell ref="G81:H81"/>
    <mergeCell ref="F82:H82"/>
    <mergeCell ref="G54:H54"/>
    <mergeCell ref="F55:H55"/>
    <mergeCell ref="G61:H61"/>
    <mergeCell ref="F62:H62"/>
    <mergeCell ref="G64:H64"/>
    <mergeCell ref="F65:H65"/>
    <mergeCell ref="G31:H31"/>
    <mergeCell ref="F32:H32"/>
    <mergeCell ref="G34:H34"/>
    <mergeCell ref="F35:H35"/>
    <mergeCell ref="G41:H41"/>
    <mergeCell ref="F42:H42"/>
    <mergeCell ref="G1:H1"/>
    <mergeCell ref="F2:H2"/>
    <mergeCell ref="G4:H4"/>
    <mergeCell ref="F5:H5"/>
    <mergeCell ref="G28:H28"/>
    <mergeCell ref="F29:H29"/>
  </mergeCells>
  <hyperlinks>
    <hyperlink ref="H3" r:id="rId1" display="Struthio camelus"/>
    <hyperlink ref="H6" r:id="rId2" display="Dendrocygna viduata"/>
    <hyperlink ref="H7" r:id="rId3" display="Dendrocygna bicolor"/>
    <hyperlink ref="H8" r:id="rId4" display="Thalassornis leuconotus"/>
    <hyperlink ref="H9" r:id="rId5" display="Branta bernicla"/>
    <hyperlink ref="H10" r:id="rId6" display="Plectropterus gambensis"/>
    <hyperlink ref="H11" r:id="rId7" display="Sarkidiornis melanotos"/>
    <hyperlink ref="H12" r:id="rId8" display="Alopochen aegyptiaca"/>
    <hyperlink ref="H13" r:id="rId9" display="Tadorna tadorna"/>
    <hyperlink ref="H14" r:id="rId10" display="Nettapus auritus"/>
    <hyperlink ref="H15" r:id="rId11" display="Anas strepera"/>
    <hyperlink ref="H16" r:id="rId12" display="Anas penelope"/>
    <hyperlink ref="H17" r:id="rId13" display="Anas americana"/>
    <hyperlink ref="H18" r:id="rId14" display="Anas platyrhynchos"/>
    <hyperlink ref="H19" r:id="rId15" display="Anas discors"/>
    <hyperlink ref="H20" r:id="rId16" display="Anas clypeata"/>
    <hyperlink ref="H21" r:id="rId17" display="Anas acuta"/>
    <hyperlink ref="H22" r:id="rId18" display="Anas querquedula"/>
    <hyperlink ref="H23" r:id="rId19" display="Anas crecca"/>
    <hyperlink ref="H24" r:id="rId20" display="Marmaronetta angustirostris"/>
    <hyperlink ref="H25" r:id="rId21" display="Aythya ferina"/>
    <hyperlink ref="H26" r:id="rId22" display="Aythya nyroca"/>
    <hyperlink ref="H27" r:id="rId23" display="Aythya fuligula"/>
    <hyperlink ref="H30" r:id="rId24" display="Numida meleagris"/>
    <hyperlink ref="H33" r:id="rId25" display="Ptilopachus petrosus"/>
    <hyperlink ref="H36" r:id="rId26" display="Francolinus albogularis"/>
    <hyperlink ref="H37" r:id="rId27" display="Francolinus ahantensis"/>
    <hyperlink ref="H38" r:id="rId28" display="Pternistis bicalcaratus"/>
    <hyperlink ref="H39" r:id="rId29" display="Coturnix coturnix"/>
    <hyperlink ref="H40" r:id="rId30" display="Coturnix delegorguei"/>
    <hyperlink ref="H43" r:id="rId31" display="Fulmarus glacialis"/>
    <hyperlink ref="H44" r:id="rId32" display="Pterodroma madeira"/>
    <hyperlink ref="H45" r:id="rId33" display="Pterodroma feae"/>
    <hyperlink ref="H46" r:id="rId34" display="Bulweria bulwerii"/>
    <hyperlink ref="H47" r:id="rId35" display="Calonectris diomedea"/>
    <hyperlink ref="H48" r:id="rId36" display="Calonectris edwardsii"/>
    <hyperlink ref="H49" r:id="rId37" display="Puffinus gravis"/>
    <hyperlink ref="H50" r:id="rId38" display="Puffinus griseus"/>
    <hyperlink ref="H51" r:id="rId39" display="Puffinus puffinus"/>
    <hyperlink ref="H52" r:id="rId40" display="Puffinus mauretanicus"/>
    <hyperlink ref="H53" r:id="rId41" display="Puffinus assimilis"/>
    <hyperlink ref="H56" r:id="rId42" display="Oceanites oceanicus"/>
    <hyperlink ref="H57" r:id="rId43" display="Pelagodroma marina"/>
    <hyperlink ref="H58" r:id="rId44" display="Hydrobates pelagicus"/>
    <hyperlink ref="H59" r:id="rId45" display="Oceanodroma leucorhoa"/>
    <hyperlink ref="H60" r:id="rId46" display="Oceanodroma castro"/>
    <hyperlink ref="H63" r:id="rId47" display="Phaethon aethereus"/>
    <hyperlink ref="H66" r:id="rId48" display="Mycteria ibis"/>
    <hyperlink ref="H67" r:id="rId49" display="Anastomus lamelligerus"/>
    <hyperlink ref="H68" r:id="rId50" display="Ciconia nigra"/>
    <hyperlink ref="H69" r:id="rId51" display="Ciconia abdimii"/>
    <hyperlink ref="H70" r:id="rId52" display="Ciconia episcopus"/>
    <hyperlink ref="H71" r:id="rId53" display="Ciconia ciconia"/>
    <hyperlink ref="H72" r:id="rId54" display="Ephippiorhynchus senegalensis"/>
    <hyperlink ref="H73" r:id="rId55" display="Leptoptilos crumenifer"/>
    <hyperlink ref="H76" r:id="rId56" display="Fregata magnificens"/>
    <hyperlink ref="H79" r:id="rId57" display="Sula leucogaster"/>
    <hyperlink ref="H80" r:id="rId58" display="Morus bassanus"/>
    <hyperlink ref="H83" r:id="rId59" display="Phalacrocorax africanus"/>
    <hyperlink ref="H84" r:id="rId60" display="Microcarbo carbo"/>
    <hyperlink ref="H85" r:id="rId61" display="Phalacrocorax [carbo] lucidus"/>
    <hyperlink ref="H88" r:id="rId62" display="Anhinga rufa"/>
    <hyperlink ref="H91" r:id="rId63" display="Pelecanus onocrotalus"/>
    <hyperlink ref="H92" r:id="rId64" display="Pelecanus rufescens"/>
    <hyperlink ref="H95" r:id="rId65" display="Tigriornis leucolopha"/>
    <hyperlink ref="H96" r:id="rId66" display="Botaurus stellaris"/>
    <hyperlink ref="H97" r:id="rId67" display="Ixobrychus minutus"/>
    <hyperlink ref="H98" r:id="rId68" display="Ixobrychus sturmii"/>
    <hyperlink ref="H99" r:id="rId69" display="Gorsachius leuconotus"/>
    <hyperlink ref="H100" r:id="rId70" display="Nycticorax nycticorax"/>
    <hyperlink ref="H101" r:id="rId71" display="Butorides striata"/>
    <hyperlink ref="H102" r:id="rId72" display="Ardeola ralloides"/>
    <hyperlink ref="H103" r:id="rId73" display="Bubulcus ibis"/>
    <hyperlink ref="H104" r:id="rId74" display="Ardea cinerea"/>
    <hyperlink ref="H105" r:id="rId75" display="Ardea melanocephala"/>
    <hyperlink ref="H106" r:id="rId76" display="Ardea goliath"/>
    <hyperlink ref="H107" r:id="rId77" display="Ardea purpurea"/>
    <hyperlink ref="H108" r:id="rId78" display="Ardea alba"/>
    <hyperlink ref="H109" r:id="rId79" display="Ardea intermedia"/>
    <hyperlink ref="H110" r:id="rId80" display="Egretta garzetta"/>
    <hyperlink ref="H111" r:id="rId81" display="Egretta gularis"/>
    <hyperlink ref="H112" r:id="rId82" display="Egretta ardesiaca"/>
    <hyperlink ref="H115" r:id="rId83" display="Scopus umbretta"/>
    <hyperlink ref="H118" r:id="rId84" display="Threskiornis aethiopicus"/>
    <hyperlink ref="H119" r:id="rId85" display="Geronticus eremita"/>
    <hyperlink ref="H120" r:id="rId86" display="Bostrychia hagedash"/>
    <hyperlink ref="H121" r:id="rId87" display="Plegadis falcinellus"/>
    <hyperlink ref="H122" r:id="rId88" display="Platalea leucorodia"/>
    <hyperlink ref="H123" r:id="rId89" display="Platalea alba"/>
    <hyperlink ref="H126" r:id="rId90" display="Phoenicopterus roseus"/>
    <hyperlink ref="H127" r:id="rId91" display="Phoenicopterus minor"/>
    <hyperlink ref="H130" r:id="rId92" display="Tachybaptus ruficollis"/>
    <hyperlink ref="H131" r:id="rId93" display="Podiceps cristatus"/>
    <hyperlink ref="H132" r:id="rId94" display="Podiceps nigricollis"/>
    <hyperlink ref="H135" r:id="rId95" display="Sagittarius serpentarius"/>
    <hyperlink ref="H138" r:id="rId96" display="Pandion haliaetus"/>
    <hyperlink ref="H141" r:id="rId97" display="Elanus caeruleus"/>
    <hyperlink ref="H142" r:id="rId98" display="Chelictinia riocourii"/>
    <hyperlink ref="H143" r:id="rId99" display="Polyboroides typus"/>
    <hyperlink ref="H144" r:id="rId100" display="Gypohierax angolensis"/>
    <hyperlink ref="H145" r:id="rId101" display="Neophron percnopterus"/>
    <hyperlink ref="H146" r:id="rId102" display="Pernis apivorus"/>
    <hyperlink ref="H147" r:id="rId103" display="Aviceda cuculoides"/>
    <hyperlink ref="H148" r:id="rId104" display="Trigonoceps occipitalis"/>
    <hyperlink ref="H149" r:id="rId105" display="Aegypius monachus"/>
    <hyperlink ref="H150" r:id="rId106" display="Torgos tracheliotos"/>
    <hyperlink ref="H151" r:id="rId107" display="Necrosyrtes monachus"/>
    <hyperlink ref="H152" r:id="rId108" display="Gyps africanus"/>
    <hyperlink ref="H153" r:id="rId109" display="Gyps rueppelli"/>
    <hyperlink ref="H154" r:id="rId110" display="Gyps fulvus"/>
    <hyperlink ref="H155" r:id="rId111" display="Terathopius ecaudatus"/>
    <hyperlink ref="H156" r:id="rId112" display="Circaetus gallicus"/>
    <hyperlink ref="H157" r:id="rId113" display="Circaetus beaudouini"/>
    <hyperlink ref="H158" r:id="rId114" display="Circaetus cinereus"/>
    <hyperlink ref="H159" r:id="rId115" display="Circaetus cinerascens"/>
    <hyperlink ref="H160" r:id="rId116" display="Macheiramphus alcinus"/>
    <hyperlink ref="H161" r:id="rId117" display="Stephanoaetus coronatus"/>
    <hyperlink ref="H162" r:id="rId118" display="Polemaetus bellicosus"/>
    <hyperlink ref="H163" r:id="rId119" display="Lophaetus occipitalis"/>
    <hyperlink ref="H164" r:id="rId120" display="Hieraaetus wahlbergi"/>
    <hyperlink ref="H165" r:id="rId121" display="Hieraaetus pennatus"/>
    <hyperlink ref="H166" r:id="rId122" display="Hieraaetus ayresii"/>
    <hyperlink ref="H167" r:id="rId123" display="Aquila rapax"/>
    <hyperlink ref="H168" r:id="rId124" display="Aquila fasciata"/>
    <hyperlink ref="H169" r:id="rId125" display="Aquila spilogaster"/>
    <hyperlink ref="H170" r:id="rId126" display="Kaupifalco monogrammicus"/>
    <hyperlink ref="H171" r:id="rId127" display="Melierax metabates"/>
    <hyperlink ref="H172" r:id="rId128" display="Micronisus gabar"/>
    <hyperlink ref="H173" r:id="rId129" display="Butastur rufipennis"/>
    <hyperlink ref="H174" r:id="rId130" display="Circus aeruginosus"/>
    <hyperlink ref="H175" r:id="rId131" display="Circus cyaneus"/>
    <hyperlink ref="H176" r:id="rId132" display="Circus macrourus"/>
    <hyperlink ref="H177" r:id="rId133" display="Circus pygargus"/>
    <hyperlink ref="H178" r:id="rId134" display="Accipiter toussenelii"/>
    <hyperlink ref="H179" r:id="rId135" display="Accipiter badius"/>
    <hyperlink ref="H180" r:id="rId136" display="Accipiter erythropus"/>
    <hyperlink ref="H181" r:id="rId137" display="Accipiter ovampensis"/>
    <hyperlink ref="H182" r:id="rId138" display="Accipiter nisus"/>
    <hyperlink ref="H183" r:id="rId139" display="Accipiter melanoleucus"/>
    <hyperlink ref="H184" r:id="rId140" display="Milvus [migrans] aegyptius"/>
    <hyperlink ref="H185" r:id="rId141" display="Milvus migrans"/>
    <hyperlink ref="H186" r:id="rId142" display="Haliaeetus vocifer"/>
    <hyperlink ref="H187" r:id="rId143" display="Buteo buteo"/>
    <hyperlink ref="H188" r:id="rId144" display="Buteo rufinus"/>
    <hyperlink ref="H189" r:id="rId145" display="Buteo auguralis"/>
    <hyperlink ref="H192" r:id="rId146" display="Falco naumanni"/>
    <hyperlink ref="H193" r:id="rId147" display="Falco tinnunculus"/>
    <hyperlink ref="H194" r:id="rId148" display="Falco alopex"/>
    <hyperlink ref="H195" r:id="rId149" display="Falco ardosiaceus"/>
    <hyperlink ref="H196" r:id="rId150" display="Falco chicquera"/>
    <hyperlink ref="H197" r:id="rId151" display="Falco vespertinus"/>
    <hyperlink ref="H198" r:id="rId152" display="Falco eleonorae"/>
    <hyperlink ref="H199" r:id="rId153" display="Falco columbarius"/>
    <hyperlink ref="H200" r:id="rId154" display="Falco subbuteo"/>
    <hyperlink ref="H201" r:id="rId155" display="Falco cuvierii"/>
    <hyperlink ref="H202" r:id="rId156" display="Falco biarmicus"/>
    <hyperlink ref="H203" r:id="rId157" display="Falco cherrug"/>
    <hyperlink ref="H204" r:id="rId158" display="Falco peregrinus"/>
    <hyperlink ref="H205" r:id="rId159" display="Falco pelegrinoides"/>
    <hyperlink ref="H208" r:id="rId160" display="Ardeotis arabs"/>
    <hyperlink ref="H209" r:id="rId161" display="Neotis denhami"/>
    <hyperlink ref="H210" r:id="rId162" display="Eupodotis senegalensis"/>
    <hyperlink ref="H211" r:id="rId163" display="Eupodotis savilei"/>
    <hyperlink ref="H212" r:id="rId164" display="Lissotis melanogaster"/>
    <hyperlink ref="H215" r:id="rId165" display="Crecopsis egregia"/>
    <hyperlink ref="H216" r:id="rId166" display="Zapornia flavirostra"/>
    <hyperlink ref="H217" r:id="rId167" display="Porzana parva"/>
    <hyperlink ref="H218" r:id="rId168" display="Porzana pusilla"/>
    <hyperlink ref="H219" r:id="rId169" display="Porzana porzana"/>
    <hyperlink ref="H220" r:id="rId170" display="Porphyrio porphyrio"/>
    <hyperlink ref="H221" r:id="rId171" display="Porphyrio alleni"/>
    <hyperlink ref="H222" r:id="rId172" display="Gallinula chloropus"/>
    <hyperlink ref="H223" r:id="rId173" display="Gallinula angulata"/>
    <hyperlink ref="H224" r:id="rId174" display="Fulica atra"/>
    <hyperlink ref="H227" r:id="rId175" display="Sarothrura pulchra"/>
    <hyperlink ref="H230" r:id="rId176" display="Podica senegalensis"/>
    <hyperlink ref="H233" r:id="rId177" display="Balearica pavonina"/>
    <hyperlink ref="H234" r:id="rId178" display="Grus grus"/>
    <hyperlink ref="H237" r:id="rId179" display="Burhinus vermiculatus"/>
    <hyperlink ref="H238" r:id="rId180" display="Burhinus oedicnemus"/>
    <hyperlink ref="H239" r:id="rId181" display="Burhinus senegalensis"/>
    <hyperlink ref="H240" r:id="rId182" display="Burhinus capensis"/>
    <hyperlink ref="H243" r:id="rId183" display="Pluvianus aegyptius"/>
    <hyperlink ref="H246" r:id="rId184" display="Himantopus himantopus"/>
    <hyperlink ref="H247" r:id="rId185" display="Recurvirostra avosetta"/>
    <hyperlink ref="H250" r:id="rId186" display="Haematopus ostralegus"/>
    <hyperlink ref="H251" r:id="rId187" display="Haematopus moquini"/>
    <hyperlink ref="H254" r:id="rId188" display="Pluvialis squatarola"/>
    <hyperlink ref="H255" r:id="rId189" display="Pluvialis apricaria"/>
    <hyperlink ref="H256" r:id="rId190" display="Pluvialis dominica"/>
    <hyperlink ref="H257" r:id="rId191" display="Pluvialis fulva"/>
    <hyperlink ref="H258" r:id="rId192" display="Vanellus vanellus"/>
    <hyperlink ref="H259" r:id="rId193" display="Vanellus spinosus"/>
    <hyperlink ref="H260" r:id="rId194" display="Vanellus tectus"/>
    <hyperlink ref="H261" r:id="rId195" display="Vanellus albiceps"/>
    <hyperlink ref="H262" r:id="rId196" display="Vanellus lugubris"/>
    <hyperlink ref="H263" r:id="rId197" display="Vanellus senegallus"/>
    <hyperlink ref="H264" r:id="rId198" display="Charadrius leschenaultii"/>
    <hyperlink ref="H265" r:id="rId199" display="Charadrius pecuarius"/>
    <hyperlink ref="H266" r:id="rId200" display="Charadrius alexandrinus"/>
    <hyperlink ref="H267" r:id="rId201" display="Charadrius hiaticula"/>
    <hyperlink ref="H268" r:id="rId202" display="Charadrius dubius"/>
    <hyperlink ref="H269" r:id="rId203" display="Charadrius forbesi"/>
    <hyperlink ref="H270" r:id="rId204" display="Charadrius marginatus"/>
    <hyperlink ref="H273" r:id="rId205" display="Rostratula benghalensis"/>
    <hyperlink ref="H276" r:id="rId206" display="Actophilornis africanus"/>
    <hyperlink ref="H279" r:id="rId207" display="Xenus cinereus"/>
    <hyperlink ref="H280" r:id="rId208" display="Actitis hypoleucos"/>
    <hyperlink ref="H281" r:id="rId209" display="Actitis macularius"/>
    <hyperlink ref="H282" r:id="rId210" display="Tringa ochropus"/>
    <hyperlink ref="H283" r:id="rId211" display="Tringa erythropus"/>
    <hyperlink ref="H284" r:id="rId212" display="Tringa nebularia"/>
    <hyperlink ref="H285" r:id="rId213" display="Tringa flavipes"/>
    <hyperlink ref="H286" r:id="rId214" display="Tringa stagnatilis"/>
    <hyperlink ref="H287" r:id="rId215" display="Tringa glareola"/>
    <hyperlink ref="H288" r:id="rId216" display="Tringa totanus"/>
    <hyperlink ref="H289" r:id="rId217" display="Numenius phaeopus"/>
    <hyperlink ref="H290" r:id="rId218" display="Numenius arquata"/>
    <hyperlink ref="H291" r:id="rId219" display="Limosa limosa"/>
    <hyperlink ref="H292" r:id="rId220" display="Limosa lapponica"/>
    <hyperlink ref="H293" r:id="rId221" display="Arenaria interpres"/>
    <hyperlink ref="H294" r:id="rId222" display="Calidris canutus"/>
    <hyperlink ref="H295" r:id="rId223" display="Calidris pugnax"/>
    <hyperlink ref="H296" r:id="rId224" display="Calidris ferruginea"/>
    <hyperlink ref="H297" r:id="rId225" display="Calidris temminckii"/>
    <hyperlink ref="H298" r:id="rId226" display="Calidris alba"/>
    <hyperlink ref="H299" r:id="rId227" display="Calidris alpina"/>
    <hyperlink ref="H300" r:id="rId228" display="Calidris bairdii"/>
    <hyperlink ref="H301" r:id="rId229" display="Calidris minuta"/>
    <hyperlink ref="H302" r:id="rId230" display="Calidris subruficollis"/>
    <hyperlink ref="H303" r:id="rId231" display="Calidris melanotos"/>
    <hyperlink ref="H304" r:id="rId232" display="Lymnocryptes minimus"/>
    <hyperlink ref="H305" r:id="rId233" display="Gallinago media"/>
    <hyperlink ref="H306" r:id="rId234" display="Gallinago gallinago"/>
    <hyperlink ref="H307" r:id="rId235" display="Phalaropus lobatus"/>
    <hyperlink ref="H308" r:id="rId236" display="Phalaropus fulicarius"/>
    <hyperlink ref="H311" r:id="rId237" display="Turnix sylvaticus"/>
    <hyperlink ref="H312" r:id="rId238" display="Turnix hottentottus"/>
    <hyperlink ref="H313" r:id="rId239" display="Ortyxelos meiffrenii"/>
    <hyperlink ref="H316" r:id="rId240" display="Cursorius cursor"/>
    <hyperlink ref="H317" r:id="rId241" display="Cursorius temminckii"/>
    <hyperlink ref="H318" r:id="rId242" display="Rhinoptilus chalcopterus"/>
    <hyperlink ref="H319" r:id="rId243" display="Glareola pratincola"/>
    <hyperlink ref="H322" r:id="rId244" display="Stercorarius skua"/>
    <hyperlink ref="H323" r:id="rId245" display="Stercorarius pomarinus"/>
    <hyperlink ref="H324" r:id="rId246" display="Stercorarius parasiticus"/>
    <hyperlink ref="H325" r:id="rId247" display="Stercorarius longicaudus"/>
    <hyperlink ref="H328" r:id="rId248" display="Cepphus grylle"/>
    <hyperlink ref="H331" r:id="rId249" display="Rissa tridactyla"/>
    <hyperlink ref="H332" r:id="rId250" display="Xema sabini"/>
    <hyperlink ref="H333" r:id="rId251" display="Chroicocephalus genei"/>
    <hyperlink ref="H334" r:id="rId252" display="Chroicocephalus philadelphia"/>
    <hyperlink ref="H335" r:id="rId253" display="Chroicocephalus cirrocephalus"/>
    <hyperlink ref="H336" r:id="rId254" display="Chroicocephalus ridibundus"/>
    <hyperlink ref="H337" r:id="rId255" display="Hydrocoloeus minutus"/>
    <hyperlink ref="H338" r:id="rId256" display="Leucophaeus atricilla"/>
    <hyperlink ref="H339" r:id="rId257" display="Leucophaeus pipixcan"/>
    <hyperlink ref="H340" r:id="rId258" display="Ichthyaetus melanocephalus"/>
    <hyperlink ref="H341" r:id="rId259" display="Ichthyaetus audouinii"/>
    <hyperlink ref="H342" r:id="rId260" display="Larus canus"/>
    <hyperlink ref="H343" r:id="rId261" display="Larus delawarensis"/>
    <hyperlink ref="H344" r:id="rId262" display="Larus cachinnans"/>
    <hyperlink ref="H345" r:id="rId263" display="Larus michahellis"/>
    <hyperlink ref="H346" r:id="rId264" display="Larus fuscus"/>
    <hyperlink ref="H347" r:id="rId265" display="Larus dominicanus"/>
    <hyperlink ref="H348" r:id="rId266" display="Anous stolidus"/>
    <hyperlink ref="H349" r:id="rId267" display="Anous minutus"/>
    <hyperlink ref="H350" r:id="rId268" display="Onychoprion fuscatus"/>
    <hyperlink ref="H351" r:id="rId269" display="Onychoprion anaethetus"/>
    <hyperlink ref="H352" r:id="rId270" display="Sternula albifrons"/>
    <hyperlink ref="H353" r:id="rId271" display="Gelochelidon nilotica"/>
    <hyperlink ref="H354" r:id="rId272" display="Hydroprogne caspia"/>
    <hyperlink ref="H355" r:id="rId273" display="Chlidonias niger"/>
    <hyperlink ref="H356" r:id="rId274" display="Chlidonias leucopterus"/>
    <hyperlink ref="H357" r:id="rId275" display="Chlidonias hybrida"/>
    <hyperlink ref="H358" r:id="rId276" display="Sterna dougallii"/>
    <hyperlink ref="H359" r:id="rId277" display="Sterna hirundo"/>
    <hyperlink ref="H360" r:id="rId278" display="Sterna paradisaea"/>
    <hyperlink ref="H361" r:id="rId279" display="Thalasseus maximus"/>
    <hyperlink ref="H362" r:id="rId280" display="Thalasseus sandvicensis"/>
    <hyperlink ref="H363" r:id="rId281" display="Thalasseus bengalensis"/>
    <hyperlink ref="H364" r:id="rId282" display="Rynchops flavirostris"/>
    <hyperlink ref="H367" r:id="rId283" display="Pterocles exustus"/>
    <hyperlink ref="H368" r:id="rId284" display="Pterocles lichtensteinii"/>
    <hyperlink ref="H369" r:id="rId285" display="Pterocles quadricinctus"/>
    <hyperlink ref="H372" r:id="rId286" display="Columba livia (Feral Pigeon)"/>
    <hyperlink ref="H373" r:id="rId287" display="Columba guinea"/>
    <hyperlink ref="H374" r:id="rId288" display="Streptopelia turtur"/>
    <hyperlink ref="H375" r:id="rId289" display="Streptopelia hypopyrrha"/>
    <hyperlink ref="H376" r:id="rId290" display="Streptopelia roseogrisea"/>
    <hyperlink ref="H377" r:id="rId291" display="Streptopelia decipiens"/>
    <hyperlink ref="H378" r:id="rId292" display="Streptopelia semitorquata"/>
    <hyperlink ref="H379" r:id="rId293" display="Streptopelia vinacea"/>
    <hyperlink ref="H380" r:id="rId294" display="Streptopelia senegalensis"/>
    <hyperlink ref="H381" r:id="rId295" display="Turtur abyssinicus"/>
    <hyperlink ref="H382" r:id="rId296" display="Turtur afer"/>
    <hyperlink ref="H383" r:id="rId297" display="Turtur tympanistria"/>
    <hyperlink ref="H384" r:id="rId298" display="Oena capensis"/>
    <hyperlink ref="H385" r:id="rId299" display="Treron waalia"/>
    <hyperlink ref="H386" r:id="rId300" display="Treron calvus"/>
    <hyperlink ref="H389" r:id="rId301" display="Tauraco persa"/>
    <hyperlink ref="H390" r:id="rId302" display="Musophaga violacea"/>
    <hyperlink ref="H391" r:id="rId303" display="Crinifer piscator"/>
    <hyperlink ref="H394" r:id="rId304" display="Clamator jacobinus"/>
    <hyperlink ref="H395" r:id="rId305" display="Clamator levaillantii"/>
    <hyperlink ref="H396" r:id="rId306" display="Clamator glandarius"/>
    <hyperlink ref="H397" r:id="rId307" display="Cuculus solitarius"/>
    <hyperlink ref="H398" r:id="rId308" display="Cuculus clamosus"/>
    <hyperlink ref="H399" r:id="rId309" display="Cuculus canorus"/>
    <hyperlink ref="H400" r:id="rId310" display="Cuculus gularis"/>
    <hyperlink ref="H401" r:id="rId311" display="Chrysococcyx klaas"/>
    <hyperlink ref="H402" r:id="rId312" display="Chrysococcyx cupreus"/>
    <hyperlink ref="H403" r:id="rId313" display="Chrysococcyx caprius"/>
    <hyperlink ref="H404" r:id="rId314" display="Ceuthmochares aereus"/>
    <hyperlink ref="H405" r:id="rId315" display="Centropus grillii"/>
    <hyperlink ref="H406" r:id="rId316" display="Centropus leucogaster"/>
    <hyperlink ref="H407" r:id="rId317" display="Centropus monachus"/>
    <hyperlink ref="H408" r:id="rId318" display="Centropus senegalensis"/>
    <hyperlink ref="H411" r:id="rId319" display="Caprimulgus longipennis"/>
    <hyperlink ref="H412" r:id="rId320" display="Caprimulgus ruficollis"/>
    <hyperlink ref="H413" r:id="rId321" display="Caprimulgus europaeus"/>
    <hyperlink ref="H414" r:id="rId322" display="Caprimulgus aegyptius"/>
    <hyperlink ref="H415" r:id="rId323" display="Caprimulgus eximius"/>
    <hyperlink ref="H416" r:id="rId324" display="Caprimulgus natalensis"/>
    <hyperlink ref="H417" r:id="rId325" display="Caprimulgus inornatus"/>
    <hyperlink ref="H418" r:id="rId326" display="Caprimulgus tristigma"/>
    <hyperlink ref="H419" r:id="rId327" display="Caprimulgus climacurus"/>
    <hyperlink ref="H422" r:id="rId328" display="Telacanthura ussheri"/>
    <hyperlink ref="H423" r:id="rId329" display="Apus melba"/>
    <hyperlink ref="H424" r:id="rId330" display="Apus apus"/>
    <hyperlink ref="H425" r:id="rId331" display="Apus pallidus"/>
    <hyperlink ref="H426" r:id="rId332" display="Apus affinis"/>
    <hyperlink ref="H427" r:id="rId333" display="Apus caffer"/>
    <hyperlink ref="H428" r:id="rId334" display="Cypsiurus parvus"/>
    <hyperlink ref="H431" r:id="rId335" display="Tyto alba"/>
    <hyperlink ref="H434" r:id="rId336" display="Otus scops"/>
    <hyperlink ref="H435" r:id="rId337" display="Otus senegalensis"/>
    <hyperlink ref="H436" r:id="rId338" display="Ptilopsis leucotis"/>
    <hyperlink ref="H437" r:id="rId339" display="Bubo bubo"/>
    <hyperlink ref="H438" r:id="rId340" display="Bubo ascalaphus"/>
    <hyperlink ref="H439" r:id="rId341" display="Bubo cinerascens"/>
    <hyperlink ref="H440" r:id="rId342" display="Bubo lacteus"/>
    <hyperlink ref="H441" r:id="rId343" display="Scotopelia peli"/>
    <hyperlink ref="H442" r:id="rId344" display="Glaucidium perlatum"/>
    <hyperlink ref="H443" r:id="rId345" display="Strix woodfordii"/>
    <hyperlink ref="H444" r:id="rId346" display="Asio flammeus"/>
    <hyperlink ref="H445" r:id="rId347" display="Asio capensis"/>
    <hyperlink ref="H448" r:id="rId348" display="Urocolius macrourus"/>
    <hyperlink ref="H451" r:id="rId349" display="Apaloderma narina"/>
    <hyperlink ref="H454" r:id="rId350" display="Upupa epops"/>
    <hyperlink ref="H457" r:id="rId351" display="Tockus kempi"/>
    <hyperlink ref="H458" r:id="rId352" display="Tockus fasciatus"/>
    <hyperlink ref="H459" r:id="rId353" display="Lophoceros nasutus"/>
    <hyperlink ref="H460" r:id="rId354" display="Ceratogymna fistulator"/>
    <hyperlink ref="H461" r:id="rId355" display="Ceratogymna elata"/>
    <hyperlink ref="H464" r:id="rId356" display="Alcedo atthis"/>
    <hyperlink ref="H465" r:id="rId357" display="Alcedo quadribrachys"/>
    <hyperlink ref="H466" r:id="rId358" display="Corythornis cristatus"/>
    <hyperlink ref="H467" r:id="rId359" display="Ispidina picta"/>
    <hyperlink ref="H468" r:id="rId360" display="Halcyon leucocephala"/>
    <hyperlink ref="H469" r:id="rId361" display="Halcyon senegalensis"/>
    <hyperlink ref="H470" r:id="rId362" display="Halcyon malimbica"/>
    <hyperlink ref="H471" r:id="rId363" display="Halcyon chelicuti"/>
    <hyperlink ref="H472" r:id="rId364" display="Megaceryle maxima"/>
    <hyperlink ref="H473" r:id="rId365" display="Ceryle rudis"/>
    <hyperlink ref="H476" r:id="rId366" display="Merops bulocki"/>
    <hyperlink ref="H477" r:id="rId367" display="Merops pusillus"/>
    <hyperlink ref="H478" r:id="rId368" display="Merops hirundineus"/>
    <hyperlink ref="H479" r:id="rId369" display="Merops albicollis"/>
    <hyperlink ref="H480" r:id="rId370" display="Merops orientalis"/>
    <hyperlink ref="H481" r:id="rId371" display="Merops persicus"/>
    <hyperlink ref="H482" r:id="rId372" display="Merops apiaster"/>
    <hyperlink ref="H483" r:id="rId373" display="Merops nubicus"/>
    <hyperlink ref="H486" r:id="rId374" display="Coracias garrulus"/>
    <hyperlink ref="H487" r:id="rId375" display="Coracias abyssinicus"/>
    <hyperlink ref="H488" r:id="rId376" display="Coracias naevius"/>
    <hyperlink ref="H489" r:id="rId377" display="Coracias cyanogaster"/>
    <hyperlink ref="H490" r:id="rId378" display="Eurystomus glaucurus"/>
    <hyperlink ref="H493" r:id="rId379" display="Phoeniculus purpureus"/>
    <hyperlink ref="H494" r:id="rId380" display="Rhinopomastus aterrimus"/>
    <hyperlink ref="H497" r:id="rId381" display="Bucorvus abyssinicus"/>
    <hyperlink ref="H500" r:id="rId382" display="Pogoniulus atroflavus"/>
    <hyperlink ref="H501" r:id="rId383" display="Pogoniulus bilineatus"/>
    <hyperlink ref="H502" r:id="rId384" display="Pogoniulus chrysoconus"/>
    <hyperlink ref="H503" r:id="rId385" display="Tricholaema hirsuta"/>
    <hyperlink ref="H504" r:id="rId386" display="Lybius vieilloti"/>
    <hyperlink ref="H505" r:id="rId387" display="Lybius dubius"/>
    <hyperlink ref="H508" r:id="rId388" display="Prodotiscus insignis"/>
    <hyperlink ref="H509" r:id="rId389" display="Indicator exilis"/>
    <hyperlink ref="H510" r:id="rId390" display="Indicator minor"/>
    <hyperlink ref="H511" r:id="rId391" display="Indicator maculatus"/>
    <hyperlink ref="H512" r:id="rId392" display="Indicator indicator"/>
    <hyperlink ref="H515" r:id="rId393" display="Jynx torquilla"/>
    <hyperlink ref="H516" r:id="rId394" display="Campethera punctuligera"/>
    <hyperlink ref="H517" r:id="rId395" display="Campethera abingoni"/>
    <hyperlink ref="H518" r:id="rId396" display="Campethera maculosa"/>
    <hyperlink ref="H519" r:id="rId397" display="Campethera nivosa"/>
    <hyperlink ref="H520" r:id="rId398" display="Dendropicos elachus"/>
    <hyperlink ref="H521" r:id="rId399" display="Dendropicos fuscescens"/>
    <hyperlink ref="H522" r:id="rId400" display="Dendropicos goertae"/>
    <hyperlink ref="H523" r:id="rId401" display="Dendropicos obsoletus"/>
    <hyperlink ref="H526" r:id="rId402" display="Psittacula krameri"/>
    <hyperlink ref="H529" r:id="rId403" display="Poicephalus robustus"/>
    <hyperlink ref="H530" r:id="rId404" display="Poicephalus senegalus"/>
    <hyperlink ref="H533" r:id="rId405" display="Oriolus oriolus"/>
    <hyperlink ref="H534" r:id="rId406" display="Oriolus auratus"/>
    <hyperlink ref="H537" r:id="rId407" display="Prionops plumatus"/>
    <hyperlink ref="H540" r:id="rId408" display="Nilaus afer"/>
    <hyperlink ref="H541" r:id="rId409" display="Dryoscopus gambensis"/>
    <hyperlink ref="H542" r:id="rId410" display="Dryoscopus senegalensis"/>
    <hyperlink ref="H543" r:id="rId411" display="Tchagra senegalus"/>
    <hyperlink ref="H544" r:id="rId412" display="Laniarius turatii"/>
    <hyperlink ref="H545" r:id="rId413" display="Laniarius major"/>
    <hyperlink ref="H546" r:id="rId414" display="Laniarius barbarus"/>
    <hyperlink ref="H547" r:id="rId415" display="Telophorus sulfureopectus"/>
    <hyperlink ref="H548" r:id="rId416" display="Malaconotus blanchoti"/>
    <hyperlink ref="H551" r:id="rId417" display="Coracina pectoralis"/>
    <hyperlink ref="H552" r:id="rId418" display="Campephaga phoenicea"/>
    <hyperlink ref="H555" r:id="rId419" display="Lanius isabellinus"/>
    <hyperlink ref="H556" r:id="rId420" display="Lanius meridionalis"/>
    <hyperlink ref="H557" r:id="rId421" display="Lanius senator"/>
    <hyperlink ref="H558" r:id="rId422" display="Corvinella corvina"/>
    <hyperlink ref="H561" r:id="rId423" display="Dicrurus ludwigii"/>
    <hyperlink ref="H562" r:id="rId424" display="Dicrurus adsimilis"/>
    <hyperlink ref="H565" r:id="rId425" display="Ptilostomus afer"/>
    <hyperlink ref="H566" r:id="rId426" display="Corvus albus"/>
    <hyperlink ref="H567" r:id="rId427" display="Corvus ruficollis"/>
    <hyperlink ref="H570" r:id="rId428" display="Nicator chloris"/>
    <hyperlink ref="H573" r:id="rId429" display="Anthoscopus punctifrons"/>
    <hyperlink ref="H574" r:id="rId430" display="Anthoscopus parvulus"/>
    <hyperlink ref="H577" r:id="rId431" display="Melaniparus guineensis"/>
    <hyperlink ref="H580" r:id="rId432" display="Mirafra cantillans"/>
    <hyperlink ref="H581" r:id="rId433" display="Mirafra cordofanica"/>
    <hyperlink ref="H582" r:id="rId434" display="Mirafra rufocinnamomea"/>
    <hyperlink ref="H583" r:id="rId435" display="Pinarocorys erythropygia"/>
    <hyperlink ref="H584" r:id="rId436" display="Alaemon alaudipes"/>
    <hyperlink ref="H585" r:id="rId437" display="Eremopterix leucotis"/>
    <hyperlink ref="H586" r:id="rId438" display="Eremopterix nigriceps"/>
    <hyperlink ref="H587" r:id="rId439" display="Ramphocoris clotbey"/>
    <hyperlink ref="H588" r:id="rId440" display="Calandrella brachydactyla"/>
    <hyperlink ref="H589" r:id="rId441" display="Galerida cristata"/>
    <hyperlink ref="H590" r:id="rId442" display="Galerida modesta"/>
    <hyperlink ref="H593" r:id="rId443" display="Riparia paludicola"/>
    <hyperlink ref="H594" r:id="rId444" display="Riparia riparia"/>
    <hyperlink ref="H595" r:id="rId445" display="Ptyonoprogne rupestris"/>
    <hyperlink ref="H596" r:id="rId446" display="Ptyonoprogne fuligula"/>
    <hyperlink ref="H597" r:id="rId447" display="Hirundo rustica"/>
    <hyperlink ref="H598" r:id="rId448" display="Hirundo lucida"/>
    <hyperlink ref="H599" r:id="rId449" display="Hirundo aethiopica"/>
    <hyperlink ref="H600" r:id="rId450" display="Hirundo smithii"/>
    <hyperlink ref="H601" r:id="rId451" display="Hirundo leucosoma"/>
    <hyperlink ref="H602" r:id="rId452" display="Cecropis daurica"/>
    <hyperlink ref="H603" r:id="rId453" display="Cecropis abyssinica"/>
    <hyperlink ref="H604" r:id="rId454" display="Cecropis semirufa"/>
    <hyperlink ref="H605" r:id="rId455" display="Cecropis senegalensis"/>
    <hyperlink ref="H606" r:id="rId456" display="Delichon urbicum"/>
    <hyperlink ref="H607" r:id="rId457" display="Psalidoprocne obscura"/>
    <hyperlink ref="H608" r:id="rId458" display="Pseudhirundo griseopyga"/>
    <hyperlink ref="H611" r:id="rId459" display="Iduna pallida"/>
    <hyperlink ref="H612" r:id="rId460" display="Iduna opaca"/>
    <hyperlink ref="H613" r:id="rId461" display="Hippolais polyglotta"/>
    <hyperlink ref="H614" r:id="rId462" display="Hippolais icterina"/>
    <hyperlink ref="H615" r:id="rId463" display="Acrocephalus paludicola"/>
    <hyperlink ref="H616" r:id="rId464" display="Acrocephalus schoenobaenus"/>
    <hyperlink ref="H617" r:id="rId465" display="Acrocephalus palustris"/>
    <hyperlink ref="H618" r:id="rId466" display="Acrocephalus scirpaceus"/>
    <hyperlink ref="H619" r:id="rId467" display="Acrocephalus baeticatus"/>
    <hyperlink ref="H620" r:id="rId468" display="Acrocephalus rufescens"/>
    <hyperlink ref="H621" r:id="rId469" display="Acrocephalus arundinaceus"/>
    <hyperlink ref="H624" r:id="rId470" display="Locustella luscinioides"/>
    <hyperlink ref="H625" r:id="rId471" display="Locustella naevia"/>
    <hyperlink ref="H628" r:id="rId472" display="Apalis flavida"/>
    <hyperlink ref="H629" r:id="rId473" display="Camaroptera brachyura"/>
    <hyperlink ref="H630" r:id="rId474" display="Camaroptera chloronota"/>
    <hyperlink ref="H631" r:id="rId475" display="Urorhipis rufifrons"/>
    <hyperlink ref="H632" r:id="rId476" display="Spiloptila clamans"/>
    <hyperlink ref="H633" r:id="rId477" display="Cisticola erythrops"/>
    <hyperlink ref="H634" r:id="rId478" display="Cisticola cantans"/>
    <hyperlink ref="H635" r:id="rId479" display="Cisticola lateralis"/>
    <hyperlink ref="H636" r:id="rId480" display="Cisticola aberrans"/>
    <hyperlink ref="H637" r:id="rId481" display="Cisticola guinea"/>
    <hyperlink ref="H638" r:id="rId482" display="Cisticola galactotes"/>
    <hyperlink ref="H639" r:id="rId483" display="Cisticola natalensis"/>
    <hyperlink ref="H640" r:id="rId484" display="Cisticola brachypterus"/>
    <hyperlink ref="H641" r:id="rId485" display="Cisticola rufus"/>
    <hyperlink ref="H642" r:id="rId486" display="Cisticola juncidis"/>
    <hyperlink ref="H643" r:id="rId487" display="Cisticola aridulus"/>
    <hyperlink ref="H644" r:id="rId488" display="Cisticola eximius"/>
    <hyperlink ref="H645" r:id="rId489" display="Hypergerus atriceps"/>
    <hyperlink ref="H646" r:id="rId490" display="Prinia subflava"/>
    <hyperlink ref="H647" r:id="rId491" display="Prinia fluviatilis"/>
    <hyperlink ref="H648" r:id="rId492" display="Prinia erythroptera"/>
    <hyperlink ref="H649" r:id="rId493" display="Eremomela icteropygialis"/>
    <hyperlink ref="H650" r:id="rId494" display="Eremomela pusilla"/>
    <hyperlink ref="H653" r:id="rId495" display="Elminia longicauda"/>
    <hyperlink ref="H656" r:id="rId496" display="Stelgidillas gracilirostris"/>
    <hyperlink ref="H657" r:id="rId497" display="Bleda canicapillus"/>
    <hyperlink ref="H658" r:id="rId498" display="Chlorocichla simplex"/>
    <hyperlink ref="H659" r:id="rId499" display="Atimastillas flavicollis"/>
    <hyperlink ref="H660" r:id="rId500" display="Thescelocichla leucopleura"/>
    <hyperlink ref="H661" r:id="rId501" display="Criniger calurus"/>
    <hyperlink ref="H662" r:id="rId502" display="Criniger olivaceus"/>
    <hyperlink ref="H663" r:id="rId503" display="Eurillas latirostris"/>
    <hyperlink ref="H664" r:id="rId504" display="Eurillas virens"/>
    <hyperlink ref="H665" r:id="rId505" display="Phyllastrephus scandens"/>
    <hyperlink ref="H666" r:id="rId506" display="Phyllastrephus albigularis"/>
    <hyperlink ref="H667" r:id="rId507" display="Pycnonotus barbatus"/>
    <hyperlink ref="H670" r:id="rId508" display="Sylvietta virens"/>
    <hyperlink ref="H671" r:id="rId509" display="Sylvietta brachyura"/>
    <hyperlink ref="H672" r:id="rId510" display="Melocichla mentalis"/>
    <hyperlink ref="H673" r:id="rId511" display="Hylia prasina"/>
    <hyperlink ref="H676" r:id="rId512" display="Phylloscopus trochilus"/>
    <hyperlink ref="H677" r:id="rId513" display="Phylloscopus collybita"/>
    <hyperlink ref="H678" r:id="rId514" display="Phylloscopus ibericus"/>
    <hyperlink ref="H679" r:id="rId515" display="Phylloscopus bonelli"/>
    <hyperlink ref="H680" r:id="rId516" display="Phylloscopus sibilatrix"/>
    <hyperlink ref="H681" r:id="rId517" display="Phylloscopus inornatus"/>
    <hyperlink ref="H684" r:id="rId518" display="Sylvia atricapilla"/>
    <hyperlink ref="H685" r:id="rId519" display="Sylvia borin"/>
    <hyperlink ref="H686" r:id="rId520" display="Sylvia nisoria"/>
    <hyperlink ref="H687" r:id="rId521" display="Sylvia curruca"/>
    <hyperlink ref="H688" r:id="rId522" display="Sylvia hortensis"/>
    <hyperlink ref="H689" r:id="rId523" display="Sylvia cantillans"/>
    <hyperlink ref="H690" r:id="rId524" display="Sylvia melanocephala"/>
    <hyperlink ref="H691" r:id="rId525" display="Sylvia communis"/>
    <hyperlink ref="H692" r:id="rId526" display="Sylvia conspicillata"/>
    <hyperlink ref="H695" r:id="rId527" display="Zosterops senegalensis"/>
    <hyperlink ref="H698" r:id="rId528" display="Salpornis salvadori"/>
    <hyperlink ref="H701" r:id="rId529" display="Illadopsis fulvescens"/>
    <hyperlink ref="H702" r:id="rId530" display="Illadopsis rufescens"/>
    <hyperlink ref="H703" r:id="rId531" display="Illadopsis puveli"/>
    <hyperlink ref="H706" r:id="rId532" display="Turdoides fulva"/>
    <hyperlink ref="H707" r:id="rId533" display="Turdoides reinwardtii"/>
    <hyperlink ref="H708" r:id="rId534" display="Turdoides plebejus"/>
    <hyperlink ref="H709" r:id="rId535" display="Turdoides atripennis"/>
    <hyperlink ref="H712" r:id="rId536" display="Lamprotornis chalybaeus"/>
    <hyperlink ref="H713" r:id="rId537" display="Lamprotornis chloropterus"/>
    <hyperlink ref="H714" r:id="rId538" display="Lamprotornis chalcurus"/>
    <hyperlink ref="H715" r:id="rId539" display="Lamprotornis splendidus"/>
    <hyperlink ref="H716" r:id="rId540" display="Lamprotornis purpureus"/>
    <hyperlink ref="H717" r:id="rId541" display="Lamprotornis caudatus"/>
    <hyperlink ref="H718" r:id="rId542" display="Lamprotornis pulcher"/>
    <hyperlink ref="H719" r:id="rId543" display="Cinnyricinclus leucogaster"/>
    <hyperlink ref="H720" r:id="rId544" display="Onychognathus neumanni"/>
    <hyperlink ref="H723" r:id="rId545" display="Turdus abyssinicus"/>
    <hyperlink ref="H724" r:id="rId546" display="Turdus pelios"/>
    <hyperlink ref="H725" r:id="rId547" display="Turdus philomelos"/>
    <hyperlink ref="H728" r:id="rId548" display="Hyliota flavigaster"/>
    <hyperlink ref="H731" r:id="rId549" display="Terpsiphone rufiventer"/>
    <hyperlink ref="H732" r:id="rId550" display="Terpsiphone viridis"/>
    <hyperlink ref="H735" r:id="rId551" display="Platysteira cyanea"/>
    <hyperlink ref="H736" r:id="rId552" display="Batis senegalensis"/>
    <hyperlink ref="H739" r:id="rId553" display="Bradornis pallidus"/>
    <hyperlink ref="H740" r:id="rId554" display="Melaenornis edolioides"/>
    <hyperlink ref="H741" r:id="rId555" display="Fraseria cinerascens"/>
    <hyperlink ref="H742" r:id="rId556" display="Muscicapa striata"/>
    <hyperlink ref="H743" r:id="rId557" display="Muscicapa aquatica"/>
    <hyperlink ref="H744" r:id="rId558" display="Myioparus plumbeus"/>
    <hyperlink ref="H745" r:id="rId559" display="Alethe diademata"/>
    <hyperlink ref="H746" r:id="rId560" display="Cercotrichas podobe"/>
    <hyperlink ref="H747" r:id="rId561" display="Cercotrichas galactotes"/>
    <hyperlink ref="H748" r:id="rId562" display="Cercotrichas minor"/>
    <hyperlink ref="H749" r:id="rId563" display="Cossypha niveicapilla"/>
    <hyperlink ref="H750" r:id="rId564" display="Cossypha albicapillus"/>
    <hyperlink ref="H751" r:id="rId565" display="Luscinia megarhynchos"/>
    <hyperlink ref="H752" r:id="rId566" display="Luscinia svecica"/>
    <hyperlink ref="H753" r:id="rId567" display="Ficedula hypoleuca"/>
    <hyperlink ref="H754" r:id="rId568" display="Ficedula parva"/>
    <hyperlink ref="H755" r:id="rId569" display="Phoenicurus phoenicurus"/>
    <hyperlink ref="H756" r:id="rId570" display="Phoenicurus ochruros"/>
    <hyperlink ref="H757" r:id="rId571" display="Monticola saxatilis"/>
    <hyperlink ref="H758" r:id="rId572" display="Monticola solitarius"/>
    <hyperlink ref="H759" r:id="rId573" display="Saxicola rubetra"/>
    <hyperlink ref="H760" r:id="rId574" display="Saxicola torquatus"/>
    <hyperlink ref="H761" r:id="rId575" display="Myrmecocichla aethiops"/>
    <hyperlink ref="H762" r:id="rId576" display="Myrmecocichla nigra"/>
    <hyperlink ref="H763" r:id="rId577" display="Myrmecocichla albifrons"/>
    <hyperlink ref="H764" r:id="rId578" display="Thamnolaea cinnamomeiventris"/>
    <hyperlink ref="H765" r:id="rId579" display="Cercomela familiaris"/>
    <hyperlink ref="H766" r:id="rId580" display="Oenanthe leucopyga"/>
    <hyperlink ref="H767" r:id="rId581" display="Oenanthe oenanthe"/>
    <hyperlink ref="H768" r:id="rId582" display="Oenanthe hispanica"/>
    <hyperlink ref="H769" r:id="rId583" display="Oenanthe deserti"/>
    <hyperlink ref="H770" r:id="rId584" display="Oenanthe isabellina"/>
    <hyperlink ref="H773" r:id="rId585" display="Buphagus africanus"/>
    <hyperlink ref="H776" r:id="rId586" display="Anthreptes gabonicus"/>
    <hyperlink ref="H777" r:id="rId587" display="Anthreptes longuemarei"/>
    <hyperlink ref="H778" r:id="rId588" display="Hedydipna collaris"/>
    <hyperlink ref="H779" r:id="rId589" display="Hedydipna platura"/>
    <hyperlink ref="H780" r:id="rId590" display="Cyanomitra verticalis"/>
    <hyperlink ref="H781" r:id="rId591" display="Cyanomitra obscura"/>
    <hyperlink ref="H782" r:id="rId592" display="Chalcomitra senegalensis"/>
    <hyperlink ref="H783" r:id="rId593" display="Chalcomitra hunteri"/>
    <hyperlink ref="H784" r:id="rId594" display="Cinnyris chloropygius"/>
    <hyperlink ref="H785" r:id="rId595" display="Cinnyris pulchellus"/>
    <hyperlink ref="H786" r:id="rId596" display="Cinnyris coccinigastrus"/>
    <hyperlink ref="H787" r:id="rId597" display="Cinnyris johannae"/>
    <hyperlink ref="H788" r:id="rId598" display="Cinnyris venustus"/>
    <hyperlink ref="H789" r:id="rId599" display="Cinnyris cupreus"/>
    <hyperlink ref="H792" r:id="rId600" display="Nigrita bicolor"/>
    <hyperlink ref="H793" r:id="rId601" display="Nesocharis capistrata"/>
    <hyperlink ref="H794" r:id="rId602" display="Estrilda caerulescens"/>
    <hyperlink ref="H795" r:id="rId603" display="Estrilda melpoda"/>
    <hyperlink ref="H796" r:id="rId604" display="Estrilda troglodytes"/>
    <hyperlink ref="H797" r:id="rId605" display="Spermophaga haematina"/>
    <hyperlink ref="H798" r:id="rId606" display="Pyrenestes sanguineus"/>
    <hyperlink ref="H799" r:id="rId607" display="Uraeginthus bengalus"/>
    <hyperlink ref="H800" r:id="rId608" display="Euschistospiza dybowskii"/>
    <hyperlink ref="H801" r:id="rId609" display="Pytilia phoenicoptera"/>
    <hyperlink ref="H802" r:id="rId610" display="Pytilia melba"/>
    <hyperlink ref="H803" r:id="rId611" display="Lagonosticta senegala"/>
    <hyperlink ref="H804" r:id="rId612" display="Lagonosticta rufopicta"/>
    <hyperlink ref="H805" r:id="rId613" display="Lagonosticta larvata"/>
    <hyperlink ref="H806" r:id="rId614" display="Lagonosticta rara"/>
    <hyperlink ref="H807" r:id="rId615" display="Lagonosticta landanae"/>
    <hyperlink ref="H808" r:id="rId616" display="Lagonosticta virata"/>
    <hyperlink ref="H809" r:id="rId617" display="Amadina fasciata"/>
    <hyperlink ref="H810" r:id="rId618" display="Sporaeginthus subflavus"/>
    <hyperlink ref="H811" r:id="rId619" display="Ortygospiza atricollis"/>
    <hyperlink ref="H812" r:id="rId620" display="Spermestes cucullata"/>
    <hyperlink ref="H813" r:id="rId621" display="Spermestes fringilloides"/>
    <hyperlink ref="H814" r:id="rId622" display="Euodice cantans"/>
    <hyperlink ref="H817" r:id="rId623" display="Passer domesticus"/>
    <hyperlink ref="H818" r:id="rId624" display="Passer griseus"/>
    <hyperlink ref="H819" r:id="rId625" display="Passer luteus"/>
    <hyperlink ref="H820" r:id="rId626" display="Petronia pyrgita"/>
    <hyperlink ref="H821" r:id="rId627" display="Petronia dentata"/>
    <hyperlink ref="H824" r:id="rId628" display="Motacilla flava"/>
    <hyperlink ref="H825" r:id="rId629" display="Motacilla citreola"/>
    <hyperlink ref="H826" r:id="rId630" display="Motacilla cinerea"/>
    <hyperlink ref="H827" r:id="rId631" display="Motacilla alba"/>
    <hyperlink ref="H828" r:id="rId632" display="Motacilla aguimp"/>
    <hyperlink ref="H829" r:id="rId633" display="Anthus similis"/>
    <hyperlink ref="H830" r:id="rId634" display="Anthus campestris"/>
    <hyperlink ref="H831" r:id="rId635" display="Anthus leucophrys"/>
    <hyperlink ref="H832" r:id="rId636" display="Anthus trivialis"/>
    <hyperlink ref="H833" r:id="rId637" display="Anthus cervinus"/>
    <hyperlink ref="H834" r:id="rId638" display="Macronyx croceus"/>
    <hyperlink ref="H837" r:id="rId639" display="Carduelis cannabina"/>
    <hyperlink ref="H838" r:id="rId640" display="Serinus leucopygius"/>
    <hyperlink ref="H839" r:id="rId641" display="Crithagra mozambica"/>
    <hyperlink ref="H840" r:id="rId642" display="Serinus gularis"/>
    <hyperlink ref="H843" r:id="rId643" display="Emberiza hortulana"/>
    <hyperlink ref="H844" r:id="rId644" display="Emberiza sahari"/>
    <hyperlink ref="H845" r:id="rId645" display="Emberiza striolata"/>
    <hyperlink ref="H846" r:id="rId646" display="Emberiza goslingi"/>
    <hyperlink ref="H847" r:id="rId647" display="Emberiza flaviventris"/>
    <hyperlink ref="H848" r:id="rId648" display="Emberiza affinis"/>
    <hyperlink ref="H849" r:id="rId649" display="Emberiza calandra"/>
    <hyperlink ref="H852" r:id="rId650" display="Bubalornis albirostris"/>
    <hyperlink ref="H853" r:id="rId651" display="Sporopipes frontalis"/>
    <hyperlink ref="H854" r:id="rId652" display="Plocepasser superciliosus"/>
    <hyperlink ref="H855" r:id="rId653" display="Malimbus nitens"/>
    <hyperlink ref="H856" r:id="rId654" display="Anaplectes rubriceps"/>
    <hyperlink ref="H857" r:id="rId655" display="Ploceus luteolus"/>
    <hyperlink ref="H858" r:id="rId656" display="Ploceus pelzelni"/>
    <hyperlink ref="H859" r:id="rId657" display="Ploceus nigricollis"/>
    <hyperlink ref="H860" r:id="rId658" display="Ploceus aurantius"/>
    <hyperlink ref="H861" r:id="rId659" display="Ploceus vitellinus"/>
    <hyperlink ref="H862" r:id="rId660" display="Ploceus heuglini"/>
    <hyperlink ref="H863" r:id="rId661" display="Ploceus nigerrimus"/>
    <hyperlink ref="H864" r:id="rId662" display="Ploceus cucullatus"/>
    <hyperlink ref="H865" r:id="rId663" display="Ploceus melanocephalus"/>
    <hyperlink ref="H866" r:id="rId664" display="Pachyphantes superciliosus"/>
    <hyperlink ref="H867" r:id="rId665" display="Quelea erythrops"/>
    <hyperlink ref="H868" r:id="rId666" display="Quelea quelea"/>
    <hyperlink ref="H869" r:id="rId667" display="Euplectes franciscanus"/>
    <hyperlink ref="H870" r:id="rId668" display="Euplectes hordeaceus"/>
    <hyperlink ref="H871" r:id="rId669" display="Euplectes afer"/>
    <hyperlink ref="H872" r:id="rId670" display="Euplectes macroura"/>
    <hyperlink ref="H873" r:id="rId671" display="Amblyospiza albifrons"/>
    <hyperlink ref="H876" r:id="rId672" display="Vidua macroura"/>
    <hyperlink ref="H877" r:id="rId673" display="Vidua orientalis"/>
    <hyperlink ref="H878" r:id="rId674" display="Vidua interjecta"/>
    <hyperlink ref="H879" r:id="rId675" display="Vidua chalybeata"/>
    <hyperlink ref="H880" r:id="rId676" display="Vidua wilsoni"/>
    <hyperlink ref="H881" r:id="rId677" display="Vidua nigeriae"/>
    <hyperlink ref="H882" r:id="rId678" display="Vidua larvaticola"/>
    <hyperlink ref="H883" r:id="rId679" display="Vidua camerunensis"/>
    <hyperlink ref="H884" r:id="rId680" display="Anomalospiza imberbis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legacyDrawing r:id="rId6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57.8515625" defaultRowHeight="12.75"/>
  <cols>
    <col min="1" max="2" width="4.8515625" style="68" customWidth="1"/>
    <col min="3" max="3" width="38.28125" style="69" customWidth="1"/>
    <col min="4" max="4" width="24.00390625" style="69" customWidth="1"/>
    <col min="5" max="5" width="27.421875" style="69" customWidth="1"/>
    <col min="6" max="6" width="17.421875" style="69" customWidth="1"/>
    <col min="7" max="22" width="4.421875" style="68" customWidth="1"/>
    <col min="23" max="23" width="6.28125" style="68" customWidth="1"/>
    <col min="24" max="24" width="6.00390625" style="68" customWidth="1"/>
    <col min="25" max="25" width="89.57421875" style="68" customWidth="1"/>
    <col min="26" max="16384" width="57.8515625" style="68" customWidth="1"/>
  </cols>
  <sheetData>
    <row r="1" spans="1:25" ht="49.5" customHeight="1">
      <c r="A1" s="70">
        <v>2015</v>
      </c>
      <c r="B1" s="70">
        <v>2016</v>
      </c>
      <c r="C1" s="71" t="s">
        <v>2283</v>
      </c>
      <c r="D1" s="72" t="s">
        <v>2284</v>
      </c>
      <c r="E1" s="73" t="s">
        <v>2285</v>
      </c>
      <c r="F1" s="74" t="s">
        <v>2286</v>
      </c>
      <c r="G1" s="75">
        <v>42757</v>
      </c>
      <c r="H1" s="75">
        <v>42758</v>
      </c>
      <c r="I1" s="75">
        <v>42759</v>
      </c>
      <c r="J1" s="75">
        <v>42760</v>
      </c>
      <c r="K1" s="75">
        <v>42761</v>
      </c>
      <c r="L1" s="75">
        <v>42762</v>
      </c>
      <c r="M1" s="75">
        <v>42763</v>
      </c>
      <c r="N1" s="75">
        <v>42764</v>
      </c>
      <c r="O1" s="75">
        <v>42765</v>
      </c>
      <c r="P1" s="75">
        <v>42766</v>
      </c>
      <c r="Q1" s="75">
        <v>42767</v>
      </c>
      <c r="R1" s="75">
        <v>42768</v>
      </c>
      <c r="S1" s="75">
        <v>42769</v>
      </c>
      <c r="T1" s="75">
        <v>42770</v>
      </c>
      <c r="U1" s="75">
        <v>42771</v>
      </c>
      <c r="V1" s="76" t="s">
        <v>2287</v>
      </c>
      <c r="W1" s="76" t="s">
        <v>2288</v>
      </c>
      <c r="X1" s="76" t="s">
        <v>2289</v>
      </c>
      <c r="Y1" s="74" t="s">
        <v>2290</v>
      </c>
    </row>
    <row r="2" spans="1:25" ht="15" customHeight="1">
      <c r="A2" s="70"/>
      <c r="B2" s="70"/>
      <c r="C2" s="77" t="s">
        <v>2291</v>
      </c>
      <c r="D2" s="78"/>
      <c r="E2" s="79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79"/>
    </row>
    <row r="3" spans="1:25" ht="15" customHeight="1">
      <c r="A3" s="70" t="s">
        <v>64</v>
      </c>
      <c r="B3" s="82"/>
      <c r="C3" s="83" t="s">
        <v>2292</v>
      </c>
      <c r="D3" s="78" t="s">
        <v>2293</v>
      </c>
      <c r="E3" s="79" t="s">
        <v>2294</v>
      </c>
      <c r="F3" s="84" t="s">
        <v>2295</v>
      </c>
      <c r="G3" s="85"/>
      <c r="H3" s="85"/>
      <c r="I3" s="86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>
        <f aca="true" t="shared" si="0" ref="V3:V38">SUM(G3:U3)+COUNTIF(G3:U3,"x")</f>
        <v>0</v>
      </c>
      <c r="W3" s="85">
        <f aca="true" t="shared" si="1" ref="W3:W38">V3+COUNTIF(G3:U3,"e")</f>
        <v>0</v>
      </c>
      <c r="X3" s="85">
        <f aca="true" t="shared" si="2" ref="X3:X38">W3+COUNTIF(G3:U3,"t")</f>
        <v>0</v>
      </c>
      <c r="Y3" s="79"/>
    </row>
    <row r="4" spans="1:25" ht="15" customHeight="1">
      <c r="A4" s="70" t="s">
        <v>64</v>
      </c>
      <c r="B4" s="82"/>
      <c r="C4" s="83" t="s">
        <v>2296</v>
      </c>
      <c r="D4" s="78" t="s">
        <v>2297</v>
      </c>
      <c r="E4" s="79" t="s">
        <v>2298</v>
      </c>
      <c r="F4" s="84" t="s">
        <v>2299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354</v>
      </c>
      <c r="S4" s="85"/>
      <c r="T4" s="85"/>
      <c r="U4" s="85"/>
      <c r="V4" s="85">
        <f t="shared" si="0"/>
        <v>0</v>
      </c>
      <c r="W4" s="85">
        <f t="shared" si="1"/>
        <v>1</v>
      </c>
      <c r="X4" s="85">
        <f t="shared" si="2"/>
        <v>1</v>
      </c>
      <c r="Y4" s="79" t="s">
        <v>2300</v>
      </c>
    </row>
    <row r="5" spans="1:25" ht="15" customHeight="1">
      <c r="A5" s="70" t="s">
        <v>64</v>
      </c>
      <c r="B5" s="82" t="s">
        <v>64</v>
      </c>
      <c r="C5" s="83" t="s">
        <v>2301</v>
      </c>
      <c r="D5" s="78" t="s">
        <v>2302</v>
      </c>
      <c r="E5" s="79" t="s">
        <v>2303</v>
      </c>
      <c r="F5" s="84" t="s">
        <v>2304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>
        <f t="shared" si="0"/>
        <v>0</v>
      </c>
      <c r="W5" s="85">
        <f t="shared" si="1"/>
        <v>0</v>
      </c>
      <c r="X5" s="85">
        <f t="shared" si="2"/>
        <v>0</v>
      </c>
      <c r="Y5" s="79"/>
    </row>
    <row r="6" spans="1:25" ht="15" customHeight="1">
      <c r="A6" s="70"/>
      <c r="B6" s="82"/>
      <c r="C6" s="83" t="s">
        <v>2305</v>
      </c>
      <c r="D6" s="78" t="s">
        <v>2306</v>
      </c>
      <c r="E6" s="79" t="s">
        <v>2307</v>
      </c>
      <c r="F6" s="84" t="s">
        <v>2308</v>
      </c>
      <c r="G6" s="85"/>
      <c r="H6" s="85"/>
      <c r="I6" s="85">
        <v>13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>
        <f t="shared" si="0"/>
        <v>13</v>
      </c>
      <c r="W6" s="85">
        <f t="shared" si="1"/>
        <v>13</v>
      </c>
      <c r="X6" s="85">
        <f t="shared" si="2"/>
        <v>13</v>
      </c>
      <c r="Y6" s="79" t="s">
        <v>2309</v>
      </c>
    </row>
    <row r="7" spans="1:25" s="88" customFormat="1" ht="15" customHeight="1">
      <c r="A7" s="82"/>
      <c r="B7" s="82" t="s">
        <v>64</v>
      </c>
      <c r="C7" s="83" t="s">
        <v>2310</v>
      </c>
      <c r="D7" s="78" t="s">
        <v>2311</v>
      </c>
      <c r="E7" s="79" t="s">
        <v>2312</v>
      </c>
      <c r="F7" s="79" t="s">
        <v>2313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>
        <f t="shared" si="0"/>
        <v>0</v>
      </c>
      <c r="W7" s="87">
        <f t="shared" si="1"/>
        <v>0</v>
      </c>
      <c r="X7" s="87">
        <f t="shared" si="2"/>
        <v>0</v>
      </c>
      <c r="Y7" s="84"/>
    </row>
    <row r="8" spans="1:25" s="88" customFormat="1" ht="15" customHeight="1">
      <c r="A8" s="82"/>
      <c r="B8" s="82"/>
      <c r="C8" s="83" t="s">
        <v>2314</v>
      </c>
      <c r="D8" s="78" t="s">
        <v>2315</v>
      </c>
      <c r="E8" s="79" t="s">
        <v>2316</v>
      </c>
      <c r="F8" s="79" t="s">
        <v>2317</v>
      </c>
      <c r="G8" s="87"/>
      <c r="H8" s="87"/>
      <c r="I8" s="87"/>
      <c r="J8" s="87"/>
      <c r="K8" s="87">
        <v>1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85">
        <f t="shared" si="0"/>
        <v>1</v>
      </c>
      <c r="W8" s="85">
        <f t="shared" si="1"/>
        <v>1</v>
      </c>
      <c r="X8" s="85">
        <f t="shared" si="2"/>
        <v>1</v>
      </c>
      <c r="Y8" s="84"/>
    </row>
    <row r="9" spans="1:25" ht="15" customHeight="1">
      <c r="A9" s="70"/>
      <c r="B9" s="82" t="s">
        <v>64</v>
      </c>
      <c r="C9" s="83" t="s">
        <v>2318</v>
      </c>
      <c r="D9" s="89" t="s">
        <v>2319</v>
      </c>
      <c r="E9" s="79" t="s">
        <v>2320</v>
      </c>
      <c r="F9" s="79" t="s">
        <v>2321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>
        <f t="shared" si="0"/>
        <v>0</v>
      </c>
      <c r="W9" s="85">
        <f t="shared" si="1"/>
        <v>0</v>
      </c>
      <c r="X9" s="85">
        <f t="shared" si="2"/>
        <v>0</v>
      </c>
      <c r="Y9" s="79"/>
    </row>
    <row r="10" spans="1:25" ht="15" customHeight="1">
      <c r="A10" s="70" t="s">
        <v>64</v>
      </c>
      <c r="B10" s="82" t="s">
        <v>64</v>
      </c>
      <c r="C10" s="83" t="s">
        <v>2322</v>
      </c>
      <c r="D10" s="78" t="s">
        <v>2323</v>
      </c>
      <c r="E10" s="79" t="s">
        <v>2324</v>
      </c>
      <c r="F10" s="84" t="s">
        <v>2325</v>
      </c>
      <c r="G10" s="86"/>
      <c r="H10" s="86"/>
      <c r="I10" s="85"/>
      <c r="J10" s="86"/>
      <c r="K10" s="86"/>
      <c r="L10" s="86"/>
      <c r="M10" s="86"/>
      <c r="N10" s="86"/>
      <c r="O10" s="86">
        <v>7</v>
      </c>
      <c r="P10" s="86">
        <v>9</v>
      </c>
      <c r="Q10" s="86">
        <v>5</v>
      </c>
      <c r="R10" s="86">
        <v>15</v>
      </c>
      <c r="S10" s="86"/>
      <c r="T10" s="86"/>
      <c r="U10" s="86"/>
      <c r="V10" s="85">
        <f t="shared" si="0"/>
        <v>36</v>
      </c>
      <c r="W10" s="85">
        <f t="shared" si="1"/>
        <v>36</v>
      </c>
      <c r="X10" s="85">
        <f t="shared" si="2"/>
        <v>36</v>
      </c>
      <c r="Y10" s="79"/>
    </row>
    <row r="11" spans="1:25" ht="15" customHeight="1">
      <c r="A11" s="70" t="s">
        <v>64</v>
      </c>
      <c r="B11" s="82" t="s">
        <v>64</v>
      </c>
      <c r="C11" s="83" t="s">
        <v>2326</v>
      </c>
      <c r="D11" s="78" t="s">
        <v>2327</v>
      </c>
      <c r="E11" s="79" t="s">
        <v>2328</v>
      </c>
      <c r="F11" s="84" t="s">
        <v>2325</v>
      </c>
      <c r="G11" s="85"/>
      <c r="H11" s="85"/>
      <c r="I11" s="85">
        <v>15</v>
      </c>
      <c r="J11" s="86">
        <v>2</v>
      </c>
      <c r="K11" s="86"/>
      <c r="L11" s="86"/>
      <c r="M11" s="86"/>
      <c r="N11" s="86"/>
      <c r="O11" s="86"/>
      <c r="P11" s="86"/>
      <c r="Q11" s="86">
        <v>2</v>
      </c>
      <c r="R11" s="86"/>
      <c r="S11" s="86"/>
      <c r="T11" s="86">
        <v>4</v>
      </c>
      <c r="U11" s="86"/>
      <c r="V11" s="85">
        <f t="shared" si="0"/>
        <v>23</v>
      </c>
      <c r="W11" s="85">
        <f t="shared" si="1"/>
        <v>23</v>
      </c>
      <c r="X11" s="85">
        <f t="shared" si="2"/>
        <v>23</v>
      </c>
      <c r="Y11" s="79"/>
    </row>
    <row r="12" spans="1:25" ht="15" customHeight="1">
      <c r="A12" s="70" t="s">
        <v>64</v>
      </c>
      <c r="B12" s="82" t="s">
        <v>64</v>
      </c>
      <c r="C12" s="83" t="s">
        <v>2329</v>
      </c>
      <c r="D12" s="78" t="s">
        <v>2330</v>
      </c>
      <c r="E12" s="79" t="s">
        <v>2331</v>
      </c>
      <c r="F12" s="84" t="s">
        <v>2325</v>
      </c>
      <c r="G12" s="85"/>
      <c r="H12" s="85"/>
      <c r="I12" s="85"/>
      <c r="J12" s="86"/>
      <c r="K12" s="86"/>
      <c r="L12" s="86"/>
      <c r="M12" s="86"/>
      <c r="N12" s="86"/>
      <c r="O12" s="86">
        <v>25</v>
      </c>
      <c r="P12" s="86">
        <v>20</v>
      </c>
      <c r="Q12" s="86">
        <v>147</v>
      </c>
      <c r="R12" s="86">
        <v>65</v>
      </c>
      <c r="S12" s="86"/>
      <c r="T12" s="86">
        <v>17</v>
      </c>
      <c r="U12" s="86">
        <v>30</v>
      </c>
      <c r="V12" s="85">
        <f t="shared" si="0"/>
        <v>304</v>
      </c>
      <c r="W12" s="85">
        <f t="shared" si="1"/>
        <v>304</v>
      </c>
      <c r="X12" s="85">
        <f t="shared" si="2"/>
        <v>304</v>
      </c>
      <c r="Y12" s="79" t="s">
        <v>2332</v>
      </c>
    </row>
    <row r="13" spans="1:25" ht="15" customHeight="1">
      <c r="A13" s="70" t="s">
        <v>64</v>
      </c>
      <c r="B13" s="82"/>
      <c r="C13" s="83" t="s">
        <v>2333</v>
      </c>
      <c r="D13" s="78" t="s">
        <v>2334</v>
      </c>
      <c r="E13" s="79" t="s">
        <v>2335</v>
      </c>
      <c r="F13" s="84" t="s">
        <v>2325</v>
      </c>
      <c r="G13" s="85"/>
      <c r="H13" s="86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5">
        <f t="shared" si="0"/>
        <v>0</v>
      </c>
      <c r="W13" s="85">
        <f t="shared" si="1"/>
        <v>0</v>
      </c>
      <c r="X13" s="85">
        <f t="shared" si="2"/>
        <v>0</v>
      </c>
      <c r="Y13" s="79"/>
    </row>
    <row r="14" spans="1:25" ht="15" customHeight="1">
      <c r="A14" s="70" t="s">
        <v>64</v>
      </c>
      <c r="B14" s="82" t="s">
        <v>64</v>
      </c>
      <c r="C14" s="83" t="s">
        <v>2336</v>
      </c>
      <c r="D14" s="78" t="s">
        <v>2337</v>
      </c>
      <c r="E14" s="79" t="s">
        <v>2338</v>
      </c>
      <c r="F14" s="84" t="s">
        <v>2339</v>
      </c>
      <c r="G14" s="85"/>
      <c r="H14" s="85"/>
      <c r="I14" s="85"/>
      <c r="J14" s="86"/>
      <c r="K14" s="86"/>
      <c r="L14" s="86"/>
      <c r="M14" s="86"/>
      <c r="N14" s="86"/>
      <c r="O14" s="86"/>
      <c r="P14" s="86"/>
      <c r="Q14" s="86"/>
      <c r="R14" s="86">
        <v>2</v>
      </c>
      <c r="S14" s="86"/>
      <c r="T14" s="86"/>
      <c r="U14" s="85"/>
      <c r="V14" s="85">
        <f t="shared" si="0"/>
        <v>2</v>
      </c>
      <c r="W14" s="85">
        <f t="shared" si="1"/>
        <v>2</v>
      </c>
      <c r="X14" s="85">
        <f t="shared" si="2"/>
        <v>2</v>
      </c>
      <c r="Y14" s="79"/>
    </row>
    <row r="15" spans="1:25" ht="15" customHeight="1">
      <c r="A15" s="70"/>
      <c r="B15" s="82"/>
      <c r="C15" s="83" t="s">
        <v>2340</v>
      </c>
      <c r="D15" s="78" t="s">
        <v>2341</v>
      </c>
      <c r="E15" s="79" t="s">
        <v>2342</v>
      </c>
      <c r="F15" s="79" t="s">
        <v>2343</v>
      </c>
      <c r="G15" s="85" t="s">
        <v>343</v>
      </c>
      <c r="H15" s="85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5"/>
      <c r="V15" s="85">
        <f t="shared" si="0"/>
        <v>0</v>
      </c>
      <c r="W15" s="85">
        <f t="shared" si="1"/>
        <v>0</v>
      </c>
      <c r="X15" s="85">
        <f t="shared" si="2"/>
        <v>1</v>
      </c>
      <c r="Y15" s="79" t="s">
        <v>2344</v>
      </c>
    </row>
    <row r="16" spans="1:25" ht="15" customHeight="1">
      <c r="A16" s="70"/>
      <c r="B16" s="82"/>
      <c r="C16" s="83" t="s">
        <v>2345</v>
      </c>
      <c r="D16" s="78" t="s">
        <v>2346</v>
      </c>
      <c r="E16" s="79" t="s">
        <v>2347</v>
      </c>
      <c r="F16" s="84" t="s">
        <v>2348</v>
      </c>
      <c r="G16" s="85"/>
      <c r="H16" s="85"/>
      <c r="I16" s="85"/>
      <c r="J16" s="86"/>
      <c r="K16" s="86">
        <v>1</v>
      </c>
      <c r="L16" s="86"/>
      <c r="M16" s="86"/>
      <c r="N16" s="86"/>
      <c r="O16" s="86"/>
      <c r="P16" s="86"/>
      <c r="Q16" s="86"/>
      <c r="R16" s="86"/>
      <c r="S16" s="86"/>
      <c r="T16" s="86"/>
      <c r="U16" s="85"/>
      <c r="V16" s="85">
        <f t="shared" si="0"/>
        <v>1</v>
      </c>
      <c r="W16" s="85">
        <f t="shared" si="1"/>
        <v>1</v>
      </c>
      <c r="X16" s="85">
        <f t="shared" si="2"/>
        <v>1</v>
      </c>
      <c r="Y16" s="79" t="s">
        <v>2349</v>
      </c>
    </row>
    <row r="17" spans="1:25" ht="15" customHeight="1">
      <c r="A17" s="70" t="s">
        <v>64</v>
      </c>
      <c r="B17" s="82" t="s">
        <v>64</v>
      </c>
      <c r="C17" s="83" t="s">
        <v>2350</v>
      </c>
      <c r="D17" s="78" t="s">
        <v>2351</v>
      </c>
      <c r="E17" s="79" t="s">
        <v>2352</v>
      </c>
      <c r="F17" s="84" t="s">
        <v>2353</v>
      </c>
      <c r="G17" s="85"/>
      <c r="H17" s="85"/>
      <c r="I17" s="85"/>
      <c r="J17" s="85"/>
      <c r="K17" s="85"/>
      <c r="L17" s="85"/>
      <c r="M17" s="85"/>
      <c r="N17" s="85"/>
      <c r="O17" s="85">
        <v>1</v>
      </c>
      <c r="P17" s="85"/>
      <c r="Q17" s="85"/>
      <c r="R17" s="85"/>
      <c r="S17" s="85">
        <v>1</v>
      </c>
      <c r="T17" s="85"/>
      <c r="U17" s="85"/>
      <c r="V17" s="85">
        <f t="shared" si="0"/>
        <v>2</v>
      </c>
      <c r="W17" s="85">
        <f t="shared" si="1"/>
        <v>2</v>
      </c>
      <c r="X17" s="85">
        <f t="shared" si="2"/>
        <v>2</v>
      </c>
      <c r="Y17" s="79"/>
    </row>
    <row r="18" spans="1:25" ht="15" customHeight="1">
      <c r="A18" s="70" t="s">
        <v>64</v>
      </c>
      <c r="B18" s="82" t="s">
        <v>64</v>
      </c>
      <c r="C18" s="83" t="s">
        <v>2354</v>
      </c>
      <c r="D18" s="78" t="s">
        <v>2355</v>
      </c>
      <c r="E18" s="79" t="s">
        <v>2356</v>
      </c>
      <c r="F18" s="84" t="s">
        <v>2353</v>
      </c>
      <c r="G18" s="86">
        <v>1</v>
      </c>
      <c r="H18" s="85"/>
      <c r="I18" s="85">
        <v>5</v>
      </c>
      <c r="J18" s="85"/>
      <c r="K18" s="85"/>
      <c r="L18" s="85">
        <v>1</v>
      </c>
      <c r="M18" s="85"/>
      <c r="N18" s="85"/>
      <c r="O18" s="85">
        <v>2</v>
      </c>
      <c r="P18" s="85">
        <v>1</v>
      </c>
      <c r="Q18" s="85">
        <v>1</v>
      </c>
      <c r="R18" s="85"/>
      <c r="S18" s="85"/>
      <c r="T18" s="85"/>
      <c r="U18" s="85"/>
      <c r="V18" s="85">
        <f t="shared" si="0"/>
        <v>11</v>
      </c>
      <c r="W18" s="85">
        <f t="shared" si="1"/>
        <v>11</v>
      </c>
      <c r="X18" s="85">
        <f t="shared" si="2"/>
        <v>11</v>
      </c>
      <c r="Y18" s="79"/>
    </row>
    <row r="19" spans="1:25" ht="15" customHeight="1">
      <c r="A19" s="70"/>
      <c r="B19" s="82" t="s">
        <v>64</v>
      </c>
      <c r="C19" s="83" t="s">
        <v>2357</v>
      </c>
      <c r="D19" s="78" t="s">
        <v>2358</v>
      </c>
      <c r="E19" s="79" t="s">
        <v>2359</v>
      </c>
      <c r="F19" s="84" t="s">
        <v>2360</v>
      </c>
      <c r="G19" s="86"/>
      <c r="H19" s="85"/>
      <c r="I19" s="85"/>
      <c r="J19" s="85"/>
      <c r="K19" s="85"/>
      <c r="L19" s="85"/>
      <c r="M19" s="85">
        <v>1</v>
      </c>
      <c r="N19" s="85"/>
      <c r="O19" s="85"/>
      <c r="P19" s="85"/>
      <c r="Q19" s="85"/>
      <c r="R19" s="85"/>
      <c r="S19" s="85"/>
      <c r="T19" s="85"/>
      <c r="U19" s="90"/>
      <c r="V19" s="85">
        <f t="shared" si="0"/>
        <v>1</v>
      </c>
      <c r="W19" s="85">
        <f t="shared" si="1"/>
        <v>1</v>
      </c>
      <c r="X19" s="85">
        <f t="shared" si="2"/>
        <v>1</v>
      </c>
      <c r="Y19" s="79"/>
    </row>
    <row r="20" spans="1:25" ht="15" customHeight="1">
      <c r="A20" s="70" t="s">
        <v>64</v>
      </c>
      <c r="B20" s="82"/>
      <c r="C20" s="83" t="s">
        <v>2361</v>
      </c>
      <c r="D20" s="78" t="s">
        <v>2362</v>
      </c>
      <c r="E20" s="79" t="s">
        <v>2363</v>
      </c>
      <c r="F20" s="84" t="s">
        <v>2360</v>
      </c>
      <c r="G20" s="86"/>
      <c r="H20" s="85">
        <v>4</v>
      </c>
      <c r="I20" s="85">
        <v>2</v>
      </c>
      <c r="J20" s="85"/>
      <c r="K20" s="85"/>
      <c r="L20" s="85"/>
      <c r="M20" s="85"/>
      <c r="N20" s="85">
        <v>1</v>
      </c>
      <c r="O20" s="85"/>
      <c r="P20" s="85"/>
      <c r="Q20" s="85"/>
      <c r="R20" s="85"/>
      <c r="S20" s="85"/>
      <c r="T20" s="85"/>
      <c r="U20" s="90"/>
      <c r="V20" s="85">
        <f t="shared" si="0"/>
        <v>7</v>
      </c>
      <c r="W20" s="85">
        <f t="shared" si="1"/>
        <v>7</v>
      </c>
      <c r="X20" s="85">
        <f t="shared" si="2"/>
        <v>7</v>
      </c>
      <c r="Y20" s="79"/>
    </row>
    <row r="21" spans="1:25" ht="15" customHeight="1">
      <c r="A21" s="70"/>
      <c r="B21" s="82"/>
      <c r="C21" s="83" t="s">
        <v>2364</v>
      </c>
      <c r="D21" s="78" t="s">
        <v>2365</v>
      </c>
      <c r="E21" s="79" t="s">
        <v>2366</v>
      </c>
      <c r="F21" s="84" t="s">
        <v>2360</v>
      </c>
      <c r="G21" s="86"/>
      <c r="H21" s="85"/>
      <c r="I21" s="85"/>
      <c r="J21" s="85" t="s">
        <v>343</v>
      </c>
      <c r="K21" s="85"/>
      <c r="L21" s="85"/>
      <c r="M21" s="85">
        <v>1</v>
      </c>
      <c r="N21" s="85">
        <v>1</v>
      </c>
      <c r="O21" s="85"/>
      <c r="P21" s="85"/>
      <c r="Q21" s="85"/>
      <c r="R21" s="85"/>
      <c r="S21" s="85"/>
      <c r="T21" s="85"/>
      <c r="U21" s="90"/>
      <c r="V21" s="85">
        <f t="shared" si="0"/>
        <v>2</v>
      </c>
      <c r="W21" s="85">
        <f t="shared" si="1"/>
        <v>2</v>
      </c>
      <c r="X21" s="85">
        <f t="shared" si="2"/>
        <v>3</v>
      </c>
      <c r="Y21" s="79" t="s">
        <v>2367</v>
      </c>
    </row>
    <row r="22" spans="1:25" ht="15" customHeight="1">
      <c r="A22" s="70" t="s">
        <v>64</v>
      </c>
      <c r="B22" s="82"/>
      <c r="C22" s="83" t="s">
        <v>2368</v>
      </c>
      <c r="D22" s="78" t="s">
        <v>2369</v>
      </c>
      <c r="E22" s="79" t="s">
        <v>2368</v>
      </c>
      <c r="F22" s="91" t="s">
        <v>2370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 t="s">
        <v>354</v>
      </c>
      <c r="R22" s="85"/>
      <c r="S22" s="85"/>
      <c r="T22" s="85"/>
      <c r="U22" s="85"/>
      <c r="V22" s="85">
        <f t="shared" si="0"/>
        <v>0</v>
      </c>
      <c r="W22" s="85">
        <f t="shared" si="1"/>
        <v>1</v>
      </c>
      <c r="X22" s="85">
        <f t="shared" si="2"/>
        <v>1</v>
      </c>
      <c r="Y22" s="79" t="s">
        <v>2371</v>
      </c>
    </row>
    <row r="23" spans="1:25" ht="15" customHeight="1">
      <c r="A23" s="70" t="s">
        <v>64</v>
      </c>
      <c r="B23" s="82"/>
      <c r="C23" s="83" t="s">
        <v>2372</v>
      </c>
      <c r="D23" s="78" t="s">
        <v>2373</v>
      </c>
      <c r="E23" s="79" t="s">
        <v>2374</v>
      </c>
      <c r="F23" s="84" t="s">
        <v>2375</v>
      </c>
      <c r="G23" s="85"/>
      <c r="H23" s="85"/>
      <c r="I23" s="85"/>
      <c r="J23" s="85"/>
      <c r="K23" s="85"/>
      <c r="L23" s="85"/>
      <c r="M23" s="85" t="s">
        <v>343</v>
      </c>
      <c r="N23" s="85" t="s">
        <v>354</v>
      </c>
      <c r="O23" s="85"/>
      <c r="P23" s="85"/>
      <c r="Q23" s="85"/>
      <c r="R23" s="85"/>
      <c r="S23" s="85"/>
      <c r="T23" s="85"/>
      <c r="U23" s="85"/>
      <c r="V23" s="85">
        <f t="shared" si="0"/>
        <v>0</v>
      </c>
      <c r="W23" s="85">
        <f t="shared" si="1"/>
        <v>1</v>
      </c>
      <c r="X23" s="85">
        <f t="shared" si="2"/>
        <v>2</v>
      </c>
      <c r="Y23" s="79" t="s">
        <v>2376</v>
      </c>
    </row>
    <row r="24" spans="1:25" ht="15" customHeight="1">
      <c r="A24" s="70" t="s">
        <v>64</v>
      </c>
      <c r="B24" s="82"/>
      <c r="C24" s="92" t="s">
        <v>2377</v>
      </c>
      <c r="D24" s="93" t="s">
        <v>2378</v>
      </c>
      <c r="E24" s="94" t="s">
        <v>2379</v>
      </c>
      <c r="F24" s="94" t="s">
        <v>2380</v>
      </c>
      <c r="G24" s="85"/>
      <c r="H24" s="85"/>
      <c r="I24" s="85"/>
      <c r="J24" s="85"/>
      <c r="K24" s="85"/>
      <c r="L24" s="85"/>
      <c r="M24" s="85"/>
      <c r="N24" s="85"/>
      <c r="O24" s="85"/>
      <c r="P24" s="85">
        <v>1</v>
      </c>
      <c r="Q24" s="85"/>
      <c r="R24" s="85"/>
      <c r="S24" s="85"/>
      <c r="T24" s="85"/>
      <c r="U24" s="86"/>
      <c r="V24" s="85">
        <f t="shared" si="0"/>
        <v>1</v>
      </c>
      <c r="W24" s="85">
        <f t="shared" si="1"/>
        <v>1</v>
      </c>
      <c r="X24" s="85">
        <f t="shared" si="2"/>
        <v>1</v>
      </c>
      <c r="Y24" s="79"/>
    </row>
    <row r="25" spans="1:25" ht="15" customHeight="1">
      <c r="A25" s="70"/>
      <c r="B25" s="82"/>
      <c r="C25" s="92" t="s">
        <v>2381</v>
      </c>
      <c r="D25" s="93" t="s">
        <v>2382</v>
      </c>
      <c r="E25" s="94" t="s">
        <v>2383</v>
      </c>
      <c r="F25" s="94" t="s">
        <v>2380</v>
      </c>
      <c r="G25" s="85"/>
      <c r="H25" s="85"/>
      <c r="I25" s="85"/>
      <c r="J25" s="85"/>
      <c r="K25" s="85"/>
      <c r="L25" s="85"/>
      <c r="M25" s="85"/>
      <c r="N25" s="85"/>
      <c r="O25" s="85"/>
      <c r="P25" s="85">
        <v>10</v>
      </c>
      <c r="Q25" s="85"/>
      <c r="R25" s="85"/>
      <c r="S25" s="85"/>
      <c r="T25" s="85"/>
      <c r="U25" s="86"/>
      <c r="V25" s="85">
        <f t="shared" si="0"/>
        <v>10</v>
      </c>
      <c r="W25" s="85">
        <f t="shared" si="1"/>
        <v>10</v>
      </c>
      <c r="X25" s="85">
        <f t="shared" si="2"/>
        <v>10</v>
      </c>
      <c r="Y25" s="79"/>
    </row>
    <row r="26" spans="1:25" ht="15" customHeight="1">
      <c r="A26" s="70"/>
      <c r="B26" s="82" t="s">
        <v>64</v>
      </c>
      <c r="C26" s="83" t="s">
        <v>2384</v>
      </c>
      <c r="D26" s="95" t="s">
        <v>2385</v>
      </c>
      <c r="E26" s="83" t="s">
        <v>2386</v>
      </c>
      <c r="F26" s="94" t="s">
        <v>2380</v>
      </c>
      <c r="G26" s="96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5">
        <f t="shared" si="0"/>
        <v>0</v>
      </c>
      <c r="W26" s="85">
        <f t="shared" si="1"/>
        <v>0</v>
      </c>
      <c r="X26" s="85">
        <f t="shared" si="2"/>
        <v>0</v>
      </c>
      <c r="Y26" s="79"/>
    </row>
    <row r="27" spans="1:25" ht="15" customHeight="1">
      <c r="A27" s="70" t="s">
        <v>64</v>
      </c>
      <c r="B27" s="82"/>
      <c r="C27" s="97" t="s">
        <v>2387</v>
      </c>
      <c r="D27" s="98" t="s">
        <v>2388</v>
      </c>
      <c r="E27" s="69" t="s">
        <v>2389</v>
      </c>
      <c r="F27" s="91" t="s">
        <v>2390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90"/>
      <c r="V27" s="85">
        <f t="shared" si="0"/>
        <v>0</v>
      </c>
      <c r="W27" s="85">
        <f t="shared" si="1"/>
        <v>0</v>
      </c>
      <c r="X27" s="85">
        <f t="shared" si="2"/>
        <v>0</v>
      </c>
      <c r="Y27" s="79"/>
    </row>
    <row r="28" spans="1:25" ht="15" customHeight="1">
      <c r="A28" s="70" t="s">
        <v>64</v>
      </c>
      <c r="B28" s="82" t="s">
        <v>64</v>
      </c>
      <c r="C28" s="83" t="s">
        <v>2391</v>
      </c>
      <c r="D28" s="78" t="s">
        <v>2392</v>
      </c>
      <c r="E28" s="91" t="s">
        <v>2393</v>
      </c>
      <c r="F28" s="91" t="s">
        <v>2394</v>
      </c>
      <c r="G28" s="90"/>
      <c r="H28" s="90"/>
      <c r="I28" s="90"/>
      <c r="J28" s="99"/>
      <c r="K28" s="99"/>
      <c r="L28" s="99"/>
      <c r="M28" s="99"/>
      <c r="N28" s="99"/>
      <c r="O28" s="99"/>
      <c r="P28" s="99" t="s">
        <v>343</v>
      </c>
      <c r="Q28" s="99"/>
      <c r="R28" s="99"/>
      <c r="S28" s="99"/>
      <c r="T28" s="99"/>
      <c r="U28" s="90">
        <v>1</v>
      </c>
      <c r="V28" s="85">
        <f t="shared" si="0"/>
        <v>1</v>
      </c>
      <c r="W28" s="85">
        <f t="shared" si="1"/>
        <v>1</v>
      </c>
      <c r="X28" s="85">
        <f t="shared" si="2"/>
        <v>2</v>
      </c>
      <c r="Y28" s="79" t="s">
        <v>2395</v>
      </c>
    </row>
    <row r="29" spans="1:25" ht="15" customHeight="1">
      <c r="A29" s="70" t="s">
        <v>64</v>
      </c>
      <c r="B29" s="82" t="s">
        <v>64</v>
      </c>
      <c r="C29" s="83" t="s">
        <v>2396</v>
      </c>
      <c r="D29" s="78" t="s">
        <v>2397</v>
      </c>
      <c r="E29" s="79" t="s">
        <v>2398</v>
      </c>
      <c r="F29" s="84" t="s">
        <v>2399</v>
      </c>
      <c r="G29" s="85">
        <v>1</v>
      </c>
      <c r="H29" s="85">
        <v>20</v>
      </c>
      <c r="I29" s="85">
        <v>30</v>
      </c>
      <c r="J29" s="85"/>
      <c r="K29" s="85"/>
      <c r="L29" s="85"/>
      <c r="M29" s="85"/>
      <c r="N29" s="85"/>
      <c r="O29" s="85"/>
      <c r="P29" s="85">
        <v>10</v>
      </c>
      <c r="Q29" s="85">
        <v>14</v>
      </c>
      <c r="R29" s="85"/>
      <c r="S29" s="85"/>
      <c r="T29" s="85"/>
      <c r="U29" s="85"/>
      <c r="V29" s="85">
        <f t="shared" si="0"/>
        <v>75</v>
      </c>
      <c r="W29" s="85">
        <f t="shared" si="1"/>
        <v>75</v>
      </c>
      <c r="X29" s="85">
        <f t="shared" si="2"/>
        <v>75</v>
      </c>
      <c r="Y29" s="79"/>
    </row>
    <row r="30" spans="1:25" ht="15" customHeight="1">
      <c r="A30" s="70" t="s">
        <v>64</v>
      </c>
      <c r="B30" s="82"/>
      <c r="C30" s="83" t="s">
        <v>2400</v>
      </c>
      <c r="D30" s="78" t="s">
        <v>2401</v>
      </c>
      <c r="E30" s="91" t="s">
        <v>2402</v>
      </c>
      <c r="F30" s="91" t="s">
        <v>2403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>
        <v>8</v>
      </c>
      <c r="R30" s="90"/>
      <c r="S30" s="90"/>
      <c r="T30" s="90"/>
      <c r="U30" s="90"/>
      <c r="V30" s="85">
        <f t="shared" si="0"/>
        <v>8</v>
      </c>
      <c r="W30" s="85">
        <f t="shared" si="1"/>
        <v>8</v>
      </c>
      <c r="X30" s="85">
        <f t="shared" si="2"/>
        <v>8</v>
      </c>
      <c r="Y30" s="79"/>
    </row>
    <row r="31" spans="1:25" ht="15" customHeight="1">
      <c r="A31" s="70" t="s">
        <v>64</v>
      </c>
      <c r="B31" s="82"/>
      <c r="C31" s="83" t="s">
        <v>2404</v>
      </c>
      <c r="D31" s="78" t="s">
        <v>2405</v>
      </c>
      <c r="E31" s="91" t="s">
        <v>2406</v>
      </c>
      <c r="F31" s="91" t="s">
        <v>2403</v>
      </c>
      <c r="G31" s="90"/>
      <c r="H31" s="90"/>
      <c r="I31" s="90"/>
      <c r="J31" s="90"/>
      <c r="K31" s="90"/>
      <c r="L31" s="90"/>
      <c r="M31" s="90"/>
      <c r="N31" s="90"/>
      <c r="O31" s="90"/>
      <c r="P31" s="90">
        <v>2</v>
      </c>
      <c r="Q31" s="90">
        <v>2</v>
      </c>
      <c r="R31" s="90"/>
      <c r="S31" s="90"/>
      <c r="T31" s="90"/>
      <c r="U31" s="90"/>
      <c r="V31" s="85">
        <f t="shared" si="0"/>
        <v>4</v>
      </c>
      <c r="W31" s="85">
        <f t="shared" si="1"/>
        <v>4</v>
      </c>
      <c r="X31" s="85">
        <f t="shared" si="2"/>
        <v>4</v>
      </c>
      <c r="Y31" s="79"/>
    </row>
    <row r="32" spans="1:25" ht="15" customHeight="1">
      <c r="A32" s="70" t="s">
        <v>64</v>
      </c>
      <c r="B32" s="82" t="s">
        <v>64</v>
      </c>
      <c r="C32" s="83" t="s">
        <v>2407</v>
      </c>
      <c r="D32" s="78" t="s">
        <v>2408</v>
      </c>
      <c r="E32" s="69" t="s">
        <v>2409</v>
      </c>
      <c r="F32" s="91" t="s">
        <v>2403</v>
      </c>
      <c r="G32" s="90"/>
      <c r="H32" s="90"/>
      <c r="I32" s="90"/>
      <c r="J32" s="90"/>
      <c r="K32" s="90"/>
      <c r="L32" s="90"/>
      <c r="M32" s="90"/>
      <c r="N32" s="90"/>
      <c r="O32" s="90">
        <v>30</v>
      </c>
      <c r="P32" s="90"/>
      <c r="Q32" s="90">
        <v>3</v>
      </c>
      <c r="R32" s="90"/>
      <c r="S32" s="90"/>
      <c r="T32" s="90"/>
      <c r="U32" s="90"/>
      <c r="V32" s="85">
        <f t="shared" si="0"/>
        <v>33</v>
      </c>
      <c r="W32" s="85">
        <f t="shared" si="1"/>
        <v>33</v>
      </c>
      <c r="X32" s="85">
        <f t="shared" si="2"/>
        <v>33</v>
      </c>
      <c r="Y32" s="79"/>
    </row>
    <row r="33" spans="1:25" ht="15" customHeight="1">
      <c r="A33" s="70" t="s">
        <v>64</v>
      </c>
      <c r="B33" s="82" t="s">
        <v>64</v>
      </c>
      <c r="C33" s="83" t="s">
        <v>2410</v>
      </c>
      <c r="D33" s="78" t="s">
        <v>2411</v>
      </c>
      <c r="E33" s="91" t="s">
        <v>2412</v>
      </c>
      <c r="F33" s="91" t="s">
        <v>2403</v>
      </c>
      <c r="G33" s="90"/>
      <c r="H33" s="90"/>
      <c r="I33" s="90"/>
      <c r="J33" s="90"/>
      <c r="K33" s="90"/>
      <c r="L33" s="90"/>
      <c r="M33" s="90"/>
      <c r="N33" s="90"/>
      <c r="O33" s="90"/>
      <c r="P33" s="90">
        <v>5</v>
      </c>
      <c r="Q33" s="90">
        <v>2</v>
      </c>
      <c r="R33" s="90"/>
      <c r="S33" s="90"/>
      <c r="T33" s="90"/>
      <c r="U33" s="90"/>
      <c r="V33" s="85">
        <f t="shared" si="0"/>
        <v>7</v>
      </c>
      <c r="W33" s="85">
        <f t="shared" si="1"/>
        <v>7</v>
      </c>
      <c r="X33" s="85">
        <f t="shared" si="2"/>
        <v>7</v>
      </c>
      <c r="Y33" s="79"/>
    </row>
    <row r="34" spans="1:25" ht="15" customHeight="1">
      <c r="A34" s="70" t="s">
        <v>64</v>
      </c>
      <c r="B34" s="82" t="s">
        <v>64</v>
      </c>
      <c r="C34" s="83" t="s">
        <v>2413</v>
      </c>
      <c r="D34" s="89" t="s">
        <v>2414</v>
      </c>
      <c r="E34" s="91" t="s">
        <v>2415</v>
      </c>
      <c r="F34" s="91" t="s">
        <v>2403</v>
      </c>
      <c r="G34" s="90"/>
      <c r="H34" s="90"/>
      <c r="I34" s="90"/>
      <c r="J34" s="90"/>
      <c r="K34" s="90"/>
      <c r="L34" s="90"/>
      <c r="M34" s="90"/>
      <c r="N34" s="90"/>
      <c r="O34" s="90"/>
      <c r="P34" s="90">
        <v>25</v>
      </c>
      <c r="Q34" s="90">
        <v>3</v>
      </c>
      <c r="R34" s="90"/>
      <c r="S34" s="90"/>
      <c r="T34" s="90"/>
      <c r="U34" s="90"/>
      <c r="V34" s="85">
        <f t="shared" si="0"/>
        <v>28</v>
      </c>
      <c r="W34" s="85">
        <f t="shared" si="1"/>
        <v>28</v>
      </c>
      <c r="X34" s="85">
        <f t="shared" si="2"/>
        <v>28</v>
      </c>
      <c r="Y34" s="79" t="s">
        <v>2416</v>
      </c>
    </row>
    <row r="35" spans="1:25" ht="15" customHeight="1">
      <c r="A35" s="70" t="s">
        <v>64</v>
      </c>
      <c r="B35" s="82" t="s">
        <v>64</v>
      </c>
      <c r="C35" s="83" t="s">
        <v>2417</v>
      </c>
      <c r="D35" s="89" t="s">
        <v>2418</v>
      </c>
      <c r="E35" s="91" t="s">
        <v>2419</v>
      </c>
      <c r="F35" s="91" t="s">
        <v>2403</v>
      </c>
      <c r="G35" s="90"/>
      <c r="H35" s="90"/>
      <c r="I35" s="90"/>
      <c r="J35" s="90"/>
      <c r="K35" s="90"/>
      <c r="L35" s="90"/>
      <c r="M35" s="90"/>
      <c r="N35" s="90"/>
      <c r="O35" s="90">
        <v>1</v>
      </c>
      <c r="P35" s="90"/>
      <c r="Q35" s="90"/>
      <c r="R35" s="90"/>
      <c r="S35" s="90"/>
      <c r="T35" s="90"/>
      <c r="U35" s="90"/>
      <c r="V35" s="85">
        <f t="shared" si="0"/>
        <v>1</v>
      </c>
      <c r="W35" s="85">
        <f t="shared" si="1"/>
        <v>1</v>
      </c>
      <c r="X35" s="85">
        <f t="shared" si="2"/>
        <v>1</v>
      </c>
      <c r="Y35" s="79"/>
    </row>
    <row r="36" spans="1:25" ht="15" customHeight="1">
      <c r="A36" s="70" t="s">
        <v>64</v>
      </c>
      <c r="B36" s="82"/>
      <c r="C36" s="83" t="s">
        <v>2420</v>
      </c>
      <c r="D36" s="89" t="s">
        <v>2421</v>
      </c>
      <c r="E36" s="91" t="s">
        <v>2422</v>
      </c>
      <c r="F36" s="91" t="s">
        <v>2403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>
        <v>4</v>
      </c>
      <c r="R36" s="90"/>
      <c r="S36" s="90"/>
      <c r="T36" s="90"/>
      <c r="U36" s="90"/>
      <c r="V36" s="85">
        <f t="shared" si="0"/>
        <v>4</v>
      </c>
      <c r="W36" s="85">
        <f t="shared" si="1"/>
        <v>4</v>
      </c>
      <c r="X36" s="85">
        <f t="shared" si="2"/>
        <v>4</v>
      </c>
      <c r="Y36" s="79"/>
    </row>
    <row r="37" spans="1:25" ht="15" customHeight="1">
      <c r="A37" s="70" t="s">
        <v>64</v>
      </c>
      <c r="B37" s="82" t="s">
        <v>64</v>
      </c>
      <c r="C37" s="83" t="s">
        <v>2423</v>
      </c>
      <c r="D37" s="89" t="s">
        <v>2424</v>
      </c>
      <c r="E37" s="91" t="s">
        <v>2425</v>
      </c>
      <c r="F37" s="91" t="s">
        <v>2403</v>
      </c>
      <c r="G37" s="90"/>
      <c r="H37" s="90"/>
      <c r="I37" s="90"/>
      <c r="J37" s="90"/>
      <c r="K37" s="90"/>
      <c r="L37" s="90"/>
      <c r="M37" s="90"/>
      <c r="N37" s="90"/>
      <c r="O37" s="90">
        <v>5</v>
      </c>
      <c r="P37" s="90">
        <v>7</v>
      </c>
      <c r="Q37" s="90"/>
      <c r="R37" s="90"/>
      <c r="S37" s="90"/>
      <c r="T37" s="90"/>
      <c r="U37" s="90"/>
      <c r="V37" s="85">
        <f t="shared" si="0"/>
        <v>12</v>
      </c>
      <c r="W37" s="85">
        <f t="shared" si="1"/>
        <v>12</v>
      </c>
      <c r="X37" s="85">
        <f t="shared" si="2"/>
        <v>12</v>
      </c>
      <c r="Y37" s="79"/>
    </row>
    <row r="38" spans="1:25" s="88" customFormat="1" ht="15" customHeight="1">
      <c r="A38" s="82"/>
      <c r="B38" s="82" t="s">
        <v>64</v>
      </c>
      <c r="C38" s="83" t="s">
        <v>2426</v>
      </c>
      <c r="D38" s="89" t="s">
        <v>2427</v>
      </c>
      <c r="E38" s="79" t="s">
        <v>2428</v>
      </c>
      <c r="F38" s="91" t="s">
        <v>2403</v>
      </c>
      <c r="G38" s="87"/>
      <c r="H38" s="87"/>
      <c r="I38" s="87"/>
      <c r="J38" s="87"/>
      <c r="K38" s="87"/>
      <c r="L38" s="87"/>
      <c r="M38" s="87"/>
      <c r="N38" s="87"/>
      <c r="O38" s="87">
        <v>2</v>
      </c>
      <c r="P38" s="87"/>
      <c r="Q38" s="87">
        <v>3</v>
      </c>
      <c r="R38" s="87"/>
      <c r="S38" s="87"/>
      <c r="T38" s="87"/>
      <c r="U38" s="87"/>
      <c r="V38" s="85">
        <f t="shared" si="0"/>
        <v>5</v>
      </c>
      <c r="W38" s="85">
        <f t="shared" si="1"/>
        <v>5</v>
      </c>
      <c r="X38" s="85">
        <f t="shared" si="2"/>
        <v>5</v>
      </c>
      <c r="Y38" s="84"/>
    </row>
    <row r="39" spans="1:25" ht="15" customHeight="1">
      <c r="A39" s="70"/>
      <c r="B39" s="82"/>
      <c r="C39" s="83"/>
      <c r="D39" s="89"/>
      <c r="E39" s="79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79"/>
    </row>
    <row r="40" spans="1:25" ht="15" customHeight="1">
      <c r="A40" s="70"/>
      <c r="B40" s="82"/>
      <c r="C40" s="77" t="s">
        <v>2429</v>
      </c>
      <c r="D40" s="89"/>
      <c r="E40" s="79"/>
      <c r="F40" s="8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79"/>
    </row>
    <row r="41" spans="1:25" ht="15" customHeight="1">
      <c r="A41" s="70" t="s">
        <v>64</v>
      </c>
      <c r="B41" s="82" t="s">
        <v>64</v>
      </c>
      <c r="C41" s="100" t="s">
        <v>2430</v>
      </c>
      <c r="D41" s="89" t="s">
        <v>2431</v>
      </c>
      <c r="E41" s="79" t="s">
        <v>2432</v>
      </c>
      <c r="F41" s="84" t="s">
        <v>2433</v>
      </c>
      <c r="G41" s="85"/>
      <c r="H41" s="85">
        <v>3</v>
      </c>
      <c r="I41" s="85"/>
      <c r="J41" s="85"/>
      <c r="K41" s="85"/>
      <c r="L41" s="85"/>
      <c r="M41" s="85"/>
      <c r="N41" s="85"/>
      <c r="O41" s="85">
        <v>1</v>
      </c>
      <c r="P41" s="85">
        <v>6</v>
      </c>
      <c r="Q41" s="85"/>
      <c r="R41" s="85"/>
      <c r="S41" s="85"/>
      <c r="T41" s="85">
        <v>1</v>
      </c>
      <c r="U41" s="85"/>
      <c r="V41" s="85">
        <f aca="true" t="shared" si="3" ref="V41:V52">SUM(G41:U41)+COUNTIF(G41:U41,"x")</f>
        <v>11</v>
      </c>
      <c r="W41" s="85">
        <f aca="true" t="shared" si="4" ref="W41:W52">V41+COUNTIF(G41:U41,"e")</f>
        <v>11</v>
      </c>
      <c r="X41" s="85">
        <f aca="true" t="shared" si="5" ref="X41:X52">W41+COUNTIF(G41:U41,"t")</f>
        <v>11</v>
      </c>
      <c r="Y41" s="79"/>
    </row>
    <row r="42" spans="1:25" ht="15" customHeight="1">
      <c r="A42" s="70" t="s">
        <v>64</v>
      </c>
      <c r="B42" s="82" t="s">
        <v>64</v>
      </c>
      <c r="C42" s="100" t="s">
        <v>2434</v>
      </c>
      <c r="D42" s="89" t="s">
        <v>2435</v>
      </c>
      <c r="E42" s="79" t="s">
        <v>2436</v>
      </c>
      <c r="F42" s="84" t="s">
        <v>2437</v>
      </c>
      <c r="G42" s="85"/>
      <c r="H42" s="85">
        <v>1</v>
      </c>
      <c r="I42" s="85"/>
      <c r="J42" s="85"/>
      <c r="K42" s="85"/>
      <c r="L42" s="85"/>
      <c r="M42" s="85"/>
      <c r="N42" s="85"/>
      <c r="O42" s="85"/>
      <c r="P42" s="85">
        <v>1</v>
      </c>
      <c r="Q42" s="85"/>
      <c r="R42" s="85"/>
      <c r="S42" s="85"/>
      <c r="T42" s="85"/>
      <c r="U42" s="85"/>
      <c r="V42" s="85">
        <f t="shared" si="3"/>
        <v>2</v>
      </c>
      <c r="W42" s="85">
        <f t="shared" si="4"/>
        <v>2</v>
      </c>
      <c r="X42" s="85">
        <f t="shared" si="5"/>
        <v>2</v>
      </c>
      <c r="Y42" s="79"/>
    </row>
    <row r="43" spans="1:25" ht="15" customHeight="1">
      <c r="A43" s="70"/>
      <c r="B43" s="82"/>
      <c r="C43" s="100" t="s">
        <v>2438</v>
      </c>
      <c r="D43" s="89" t="s">
        <v>2439</v>
      </c>
      <c r="E43" s="79" t="s">
        <v>2440</v>
      </c>
      <c r="F43" s="84" t="s">
        <v>2441</v>
      </c>
      <c r="G43" s="85"/>
      <c r="H43" s="85"/>
      <c r="I43" s="85"/>
      <c r="J43" s="85"/>
      <c r="K43" s="85"/>
      <c r="L43" s="85"/>
      <c r="M43" s="85"/>
      <c r="N43" s="85"/>
      <c r="O43" s="85">
        <v>1</v>
      </c>
      <c r="P43" s="85"/>
      <c r="Q43" s="85"/>
      <c r="R43" s="85"/>
      <c r="S43" s="85"/>
      <c r="T43" s="85"/>
      <c r="U43" s="85"/>
      <c r="V43" s="85">
        <f t="shared" si="3"/>
        <v>1</v>
      </c>
      <c r="W43" s="85">
        <f t="shared" si="4"/>
        <v>1</v>
      </c>
      <c r="X43" s="85">
        <f t="shared" si="5"/>
        <v>1</v>
      </c>
      <c r="Y43" s="79" t="s">
        <v>2442</v>
      </c>
    </row>
    <row r="44" spans="1:25" ht="15" customHeight="1">
      <c r="A44" s="70" t="s">
        <v>64</v>
      </c>
      <c r="B44" s="82" t="s">
        <v>64</v>
      </c>
      <c r="C44" s="100" t="s">
        <v>2443</v>
      </c>
      <c r="D44" s="89" t="s">
        <v>2444</v>
      </c>
      <c r="E44" s="101" t="s">
        <v>2445</v>
      </c>
      <c r="F44" s="102" t="s">
        <v>2446</v>
      </c>
      <c r="G44" s="85"/>
      <c r="H44" s="85">
        <v>1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f t="shared" si="3"/>
        <v>1</v>
      </c>
      <c r="W44" s="85">
        <f t="shared" si="4"/>
        <v>1</v>
      </c>
      <c r="X44" s="85">
        <f t="shared" si="5"/>
        <v>1</v>
      </c>
      <c r="Y44" s="79"/>
    </row>
    <row r="45" spans="1:25" ht="15" customHeight="1">
      <c r="A45" s="70"/>
      <c r="B45" s="82" t="s">
        <v>64</v>
      </c>
      <c r="C45" s="83" t="s">
        <v>2447</v>
      </c>
      <c r="D45" s="103" t="s">
        <v>2448</v>
      </c>
      <c r="E45" s="104" t="s">
        <v>2449</v>
      </c>
      <c r="F45" s="105" t="s">
        <v>2450</v>
      </c>
      <c r="G45" s="96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>
        <f t="shared" si="3"/>
        <v>0</v>
      </c>
      <c r="W45" s="85">
        <f t="shared" si="4"/>
        <v>0</v>
      </c>
      <c r="X45" s="85">
        <f t="shared" si="5"/>
        <v>0</v>
      </c>
      <c r="Y45" t="s">
        <v>2451</v>
      </c>
    </row>
    <row r="46" spans="1:25" ht="15" customHeight="1">
      <c r="A46" s="70"/>
      <c r="B46" s="82"/>
      <c r="C46" s="83" t="s">
        <v>2452</v>
      </c>
      <c r="D46" s="103" t="s">
        <v>2453</v>
      </c>
      <c r="E46" s="104" t="s">
        <v>2454</v>
      </c>
      <c r="F46" s="105" t="s">
        <v>2450</v>
      </c>
      <c r="G46" s="96"/>
      <c r="H46" s="85"/>
      <c r="I46" s="85">
        <v>1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>
        <f t="shared" si="3"/>
        <v>1</v>
      </c>
      <c r="W46" s="85">
        <f t="shared" si="4"/>
        <v>1</v>
      </c>
      <c r="X46" s="85">
        <f t="shared" si="5"/>
        <v>1</v>
      </c>
      <c r="Y46" s="79" t="s">
        <v>2455</v>
      </c>
    </row>
    <row r="47" spans="1:25" ht="15" customHeight="1">
      <c r="A47" s="70"/>
      <c r="B47" s="82"/>
      <c r="C47" s="83" t="s">
        <v>2456</v>
      </c>
      <c r="D47" s="103" t="s">
        <v>2457</v>
      </c>
      <c r="E47" s="104" t="s">
        <v>2458</v>
      </c>
      <c r="F47" s="105" t="s">
        <v>2450</v>
      </c>
      <c r="G47" s="96"/>
      <c r="H47" s="85"/>
      <c r="I47" s="85"/>
      <c r="J47" s="85"/>
      <c r="K47" s="85"/>
      <c r="L47" s="85">
        <v>1</v>
      </c>
      <c r="M47" s="85"/>
      <c r="N47" s="85"/>
      <c r="O47" s="85"/>
      <c r="P47" s="85"/>
      <c r="Q47" s="85"/>
      <c r="R47" s="85"/>
      <c r="S47" s="85"/>
      <c r="T47" s="85"/>
      <c r="U47" s="85"/>
      <c r="V47" s="85">
        <f t="shared" si="3"/>
        <v>1</v>
      </c>
      <c r="W47" s="85">
        <f t="shared" si="4"/>
        <v>1</v>
      </c>
      <c r="X47" s="85">
        <f t="shared" si="5"/>
        <v>1</v>
      </c>
      <c r="Y47" s="79" t="s">
        <v>2459</v>
      </c>
    </row>
    <row r="48" spans="1:25" ht="15" customHeight="1">
      <c r="A48" s="70"/>
      <c r="B48" s="82" t="s">
        <v>64</v>
      </c>
      <c r="C48" s="83" t="s">
        <v>2460</v>
      </c>
      <c r="D48" s="106" t="s">
        <v>2461</v>
      </c>
      <c r="E48" s="83" t="s">
        <v>2462</v>
      </c>
      <c r="F48" s="107" t="s">
        <v>2463</v>
      </c>
      <c r="G48" s="96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>
        <f t="shared" si="3"/>
        <v>0</v>
      </c>
      <c r="W48" s="85">
        <f t="shared" si="4"/>
        <v>0</v>
      </c>
      <c r="X48" s="85">
        <f t="shared" si="5"/>
        <v>0</v>
      </c>
      <c r="Y48" s="79"/>
    </row>
    <row r="49" spans="1:25" ht="15" customHeight="1">
      <c r="A49" s="70"/>
      <c r="B49" s="82"/>
      <c r="C49" s="100" t="s">
        <v>2464</v>
      </c>
      <c r="D49" s="89" t="s">
        <v>2465</v>
      </c>
      <c r="E49" s="79" t="s">
        <v>2466</v>
      </c>
      <c r="F49" s="84" t="s">
        <v>2467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>
        <v>1</v>
      </c>
      <c r="T49" s="85"/>
      <c r="U49" s="85"/>
      <c r="V49" s="85">
        <f t="shared" si="3"/>
        <v>1</v>
      </c>
      <c r="W49" s="85">
        <f t="shared" si="4"/>
        <v>1</v>
      </c>
      <c r="X49" s="85">
        <f t="shared" si="5"/>
        <v>1</v>
      </c>
      <c r="Y49" s="79"/>
    </row>
    <row r="50" spans="1:25" ht="15" customHeight="1">
      <c r="A50" s="70"/>
      <c r="B50" s="82"/>
      <c r="C50" s="100" t="s">
        <v>2468</v>
      </c>
      <c r="D50" s="89" t="s">
        <v>2469</v>
      </c>
      <c r="E50" s="79" t="s">
        <v>2470</v>
      </c>
      <c r="F50" s="84" t="s">
        <v>2471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>
        <v>1</v>
      </c>
      <c r="U50" s="85"/>
      <c r="V50" s="85">
        <f t="shared" si="3"/>
        <v>1</v>
      </c>
      <c r="W50" s="85">
        <f t="shared" si="4"/>
        <v>1</v>
      </c>
      <c r="X50" s="85">
        <f t="shared" si="5"/>
        <v>1</v>
      </c>
      <c r="Y50" s="79"/>
    </row>
    <row r="51" spans="1:25" ht="15" customHeight="1">
      <c r="A51" s="70"/>
      <c r="B51" s="82"/>
      <c r="C51" s="100" t="s">
        <v>2472</v>
      </c>
      <c r="D51" s="89" t="s">
        <v>2473</v>
      </c>
      <c r="E51" s="79"/>
      <c r="F51" s="84"/>
      <c r="G51" s="85"/>
      <c r="H51" s="85"/>
      <c r="I51" s="85"/>
      <c r="J51" s="85"/>
      <c r="K51" s="85"/>
      <c r="L51" s="85"/>
      <c r="M51" s="85"/>
      <c r="N51" s="85"/>
      <c r="O51" s="85"/>
      <c r="P51" s="85">
        <v>1</v>
      </c>
      <c r="Q51" s="85"/>
      <c r="R51" s="85"/>
      <c r="S51" s="85"/>
      <c r="T51" s="85"/>
      <c r="U51" s="85"/>
      <c r="V51" s="85">
        <f t="shared" si="3"/>
        <v>1</v>
      </c>
      <c r="W51" s="85">
        <f t="shared" si="4"/>
        <v>1</v>
      </c>
      <c r="X51" s="85">
        <f t="shared" si="5"/>
        <v>1</v>
      </c>
      <c r="Y51" s="79" t="s">
        <v>2474</v>
      </c>
    </row>
    <row r="52" spans="1:25" ht="15" customHeight="1">
      <c r="A52" s="70"/>
      <c r="B52" s="82"/>
      <c r="C52" s="83" t="s">
        <v>2475</v>
      </c>
      <c r="D52" s="106" t="s">
        <v>2476</v>
      </c>
      <c r="E52" s="83" t="s">
        <v>2477</v>
      </c>
      <c r="F52" s="107" t="s">
        <v>2478</v>
      </c>
      <c r="G52" s="96"/>
      <c r="H52" s="85"/>
      <c r="I52" s="85"/>
      <c r="J52" s="85">
        <v>2</v>
      </c>
      <c r="K52" s="85"/>
      <c r="L52" s="85"/>
      <c r="M52" s="85"/>
      <c r="N52" s="85"/>
      <c r="O52" s="85">
        <v>1</v>
      </c>
      <c r="P52" s="85">
        <v>1</v>
      </c>
      <c r="Q52" s="85"/>
      <c r="R52" s="85"/>
      <c r="S52" s="85"/>
      <c r="T52" s="85"/>
      <c r="U52" s="85"/>
      <c r="V52" s="85">
        <f t="shared" si="3"/>
        <v>4</v>
      </c>
      <c r="W52" s="85">
        <f t="shared" si="4"/>
        <v>4</v>
      </c>
      <c r="X52" s="85">
        <f t="shared" si="5"/>
        <v>4</v>
      </c>
      <c r="Y52" s="79"/>
    </row>
    <row r="53" spans="1:25" ht="15" customHeight="1">
      <c r="A53" s="70"/>
      <c r="B53" s="82"/>
      <c r="C53" s="83"/>
      <c r="D53" s="106"/>
      <c r="E53" s="83"/>
      <c r="F53" s="108"/>
      <c r="G53" s="96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79"/>
    </row>
    <row r="54" spans="1:25" ht="15" customHeight="1">
      <c r="A54" s="70"/>
      <c r="B54" s="82"/>
      <c r="C54" s="77" t="s">
        <v>2479</v>
      </c>
      <c r="D54" s="106"/>
      <c r="E54" s="83"/>
      <c r="F54" s="108"/>
      <c r="G54" s="96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79"/>
    </row>
    <row r="55" spans="1:25" ht="15" customHeight="1">
      <c r="A55" s="70"/>
      <c r="B55" s="82" t="s">
        <v>64</v>
      </c>
      <c r="C55" s="83" t="s">
        <v>2480</v>
      </c>
      <c r="D55" s="109" t="s">
        <v>2481</v>
      </c>
      <c r="E55" s="83" t="s">
        <v>2482</v>
      </c>
      <c r="F55" s="108" t="s">
        <v>2483</v>
      </c>
      <c r="G55" s="96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>
        <f>SUM(G55:U55)+COUNTIF(G55:U55,"x")</f>
        <v>0</v>
      </c>
      <c r="W55" s="85">
        <f>V55+COUNTIF(G55:U55,"e")</f>
        <v>0</v>
      </c>
      <c r="X55" s="85">
        <f>W55+COUNTIF(G55:U55,"t")</f>
        <v>0</v>
      </c>
      <c r="Y55" s="110"/>
    </row>
    <row r="56" spans="1:25" ht="15" customHeight="1">
      <c r="A56" s="70"/>
      <c r="B56" s="82"/>
      <c r="C56" s="83"/>
      <c r="D56" s="109"/>
      <c r="E56" s="111"/>
      <c r="F56" s="112"/>
      <c r="G56" s="96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79"/>
    </row>
    <row r="57" spans="1:25" ht="15" customHeight="1">
      <c r="A57" s="70"/>
      <c r="B57" s="82"/>
      <c r="C57" s="77" t="s">
        <v>2484</v>
      </c>
      <c r="D57" s="109"/>
      <c r="E57" s="111"/>
      <c r="F57" s="112"/>
      <c r="G57" s="96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79"/>
    </row>
    <row r="58" spans="1:25" ht="15" customHeight="1">
      <c r="A58" s="70"/>
      <c r="B58" s="82" t="s">
        <v>64</v>
      </c>
      <c r="C58" s="83" t="s">
        <v>2485</v>
      </c>
      <c r="D58" s="109" t="s">
        <v>2486</v>
      </c>
      <c r="E58" s="111" t="s">
        <v>2487</v>
      </c>
      <c r="F58" s="112" t="s">
        <v>2488</v>
      </c>
      <c r="G58" s="96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>
        <f>SUM(G58:U58)+COUNTIF(G58:U58,"x")</f>
        <v>0</v>
      </c>
      <c r="W58" s="85">
        <f>V58+COUNTIF(G58:U58,"e")</f>
        <v>0</v>
      </c>
      <c r="X58" s="85">
        <f>W58+COUNTIF(G58:U58,"t")</f>
        <v>0</v>
      </c>
      <c r="Y58" s="79"/>
    </row>
    <row r="59" spans="1:25" ht="15" customHeight="1">
      <c r="A59" s="70"/>
      <c r="B59" s="82"/>
      <c r="C59" s="83"/>
      <c r="D59" s="109"/>
      <c r="E59" s="111"/>
      <c r="F59" s="112"/>
      <c r="G59" s="96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79"/>
    </row>
    <row r="60" spans="1:25" ht="15" customHeight="1">
      <c r="A60" s="70"/>
      <c r="B60" s="82"/>
      <c r="C60" s="77" t="s">
        <v>2489</v>
      </c>
      <c r="D60" s="109"/>
      <c r="E60" s="111"/>
      <c r="F60" s="112"/>
      <c r="G60" s="9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79"/>
    </row>
    <row r="61" spans="1:25" ht="15" customHeight="1">
      <c r="A61" s="70"/>
      <c r="B61" s="82" t="s">
        <v>64</v>
      </c>
      <c r="C61" s="83" t="s">
        <v>2485</v>
      </c>
      <c r="D61" s="109" t="s">
        <v>2490</v>
      </c>
      <c r="E61" s="111" t="s">
        <v>2491</v>
      </c>
      <c r="F61" s="112" t="s">
        <v>2492</v>
      </c>
      <c r="G61" s="96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>
        <f>SUM(G61:U61)+COUNTIF(G61:U61,"x")</f>
        <v>0</v>
      </c>
      <c r="W61" s="85">
        <f>V61+COUNTIF(G61:U61,"e")</f>
        <v>0</v>
      </c>
      <c r="X61" s="85">
        <f>W61+COUNTIF(G61:U61,"t")</f>
        <v>0</v>
      </c>
      <c r="Y61" s="79"/>
    </row>
    <row r="62" spans="1:25" ht="15" customHeight="1">
      <c r="A62" s="70"/>
      <c r="B62" s="82"/>
      <c r="C62" s="83"/>
      <c r="D62" s="109"/>
      <c r="E62" s="111"/>
      <c r="F62" s="112"/>
      <c r="G62" s="96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79"/>
    </row>
    <row r="63" spans="1:25" ht="15" customHeight="1">
      <c r="A63" s="70"/>
      <c r="B63" s="82"/>
      <c r="C63" s="77" t="s">
        <v>2493</v>
      </c>
      <c r="D63" s="109"/>
      <c r="E63" s="111"/>
      <c r="F63" s="112"/>
      <c r="G63" s="96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79"/>
    </row>
    <row r="64" spans="1:25" ht="15" customHeight="1">
      <c r="A64" s="70"/>
      <c r="B64" s="82"/>
      <c r="C64" s="83" t="s">
        <v>2494</v>
      </c>
      <c r="D64" s="109" t="s">
        <v>2495</v>
      </c>
      <c r="E64" s="111" t="s">
        <v>2491</v>
      </c>
      <c r="F64" s="112" t="s">
        <v>2492</v>
      </c>
      <c r="G64" s="96" t="s">
        <v>68</v>
      </c>
      <c r="H64" s="85" t="s">
        <v>68</v>
      </c>
      <c r="I64" s="85" t="s">
        <v>68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>
        <f>SUM(G64:U64)+COUNTIF(G64:U64,"x")</f>
        <v>3</v>
      </c>
      <c r="W64" s="85">
        <f>V64+COUNTIF(G64:U64,"e")</f>
        <v>3</v>
      </c>
      <c r="X64" s="85">
        <f>W64+COUNTIF(G64:U64,"t")</f>
        <v>3</v>
      </c>
      <c r="Y64" s="79"/>
    </row>
    <row r="65" spans="1:25" ht="15" customHeight="1">
      <c r="A65" s="70"/>
      <c r="B65" s="82"/>
      <c r="C65" s="83"/>
      <c r="D65" s="109"/>
      <c r="E65" s="111"/>
      <c r="F65" s="112"/>
      <c r="G65" s="96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79"/>
    </row>
    <row r="66" spans="1:25" ht="15" customHeight="1">
      <c r="A66" s="70"/>
      <c r="B66" s="82"/>
      <c r="C66" s="77" t="s">
        <v>2496</v>
      </c>
      <c r="D66" s="109"/>
      <c r="E66" s="111"/>
      <c r="F66" s="112"/>
      <c r="G66" s="96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79"/>
    </row>
    <row r="67" spans="1:25" ht="15" customHeight="1">
      <c r="A67" s="70"/>
      <c r="B67" s="82"/>
      <c r="C67" s="83" t="s">
        <v>2497</v>
      </c>
      <c r="D67" s="109" t="s">
        <v>2498</v>
      </c>
      <c r="E67" s="111"/>
      <c r="F67" s="112"/>
      <c r="G67" s="96"/>
      <c r="H67" s="85"/>
      <c r="I67" s="85"/>
      <c r="J67" s="85"/>
      <c r="K67" s="85">
        <v>1</v>
      </c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>
        <f>SUM(G67:U67)+COUNTIF(G67:U67,"x")</f>
        <v>1</v>
      </c>
      <c r="W67" s="85">
        <f>V67+COUNTIF(G67:U67,"e")</f>
        <v>1</v>
      </c>
      <c r="X67" s="85">
        <f>W67+COUNTIF(G67:U67,"t")</f>
        <v>1</v>
      </c>
      <c r="Y67" s="79"/>
    </row>
    <row r="68" spans="1:25" ht="15" customHeight="1">
      <c r="A68" s="70"/>
      <c r="B68" s="82"/>
      <c r="C68" s="83" t="s">
        <v>2499</v>
      </c>
      <c r="D68" s="109" t="s">
        <v>2500</v>
      </c>
      <c r="E68" s="111"/>
      <c r="F68" s="112"/>
      <c r="G68" s="96"/>
      <c r="H68" s="85"/>
      <c r="I68" s="85">
        <v>1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>
        <f>SUM(G68:U68)+COUNTIF(G68:U68,"x")</f>
        <v>1</v>
      </c>
      <c r="W68" s="85">
        <f>V68+COUNTIF(G68:U68,"e")</f>
        <v>1</v>
      </c>
      <c r="X68" s="85">
        <f>W68+COUNTIF(G68:U68,"t")</f>
        <v>1</v>
      </c>
      <c r="Y68" s="79"/>
    </row>
    <row r="69" spans="1:25" ht="15" customHeight="1">
      <c r="A69" s="70"/>
      <c r="B69" s="82"/>
      <c r="C69" s="83" t="s">
        <v>2501</v>
      </c>
      <c r="D69" s="109" t="s">
        <v>2502</v>
      </c>
      <c r="E69" s="111"/>
      <c r="F69" s="112"/>
      <c r="G69" s="96"/>
      <c r="H69" s="85"/>
      <c r="I69" s="85">
        <v>1</v>
      </c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>
        <f>SUM(G69:U69)+COUNTIF(G69:U69,"x")</f>
        <v>1</v>
      </c>
      <c r="W69" s="85">
        <f>V69+COUNTIF(G69:U69,"e")</f>
        <v>1</v>
      </c>
      <c r="X69" s="85">
        <f>W69+COUNTIF(G69:U69,"t")</f>
        <v>1</v>
      </c>
      <c r="Y69" s="79"/>
    </row>
    <row r="70" spans="1:25" ht="15" customHeight="1">
      <c r="A70" s="70"/>
      <c r="B70" s="70"/>
      <c r="C70" s="83"/>
      <c r="D70" s="109"/>
      <c r="E70" s="111"/>
      <c r="F70" s="112"/>
      <c r="G70" s="96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79"/>
    </row>
    <row r="71" spans="1:25" ht="15" customHeight="1">
      <c r="A71" s="70"/>
      <c r="B71" s="70"/>
      <c r="C71" s="77" t="s">
        <v>2287</v>
      </c>
      <c r="D71" s="113"/>
      <c r="E71" s="79"/>
      <c r="F71" s="84"/>
      <c r="G71" s="85">
        <f aca="true" t="shared" si="6" ref="G71:U71">COUNTIF(G2:G70,"&gt;0")+COUNTIF(G2:G70,"x")</f>
        <v>3</v>
      </c>
      <c r="H71" s="85">
        <f t="shared" si="6"/>
        <v>6</v>
      </c>
      <c r="I71" s="85">
        <f t="shared" si="6"/>
        <v>9</v>
      </c>
      <c r="J71" s="85">
        <f t="shared" si="6"/>
        <v>2</v>
      </c>
      <c r="K71" s="85">
        <f t="shared" si="6"/>
        <v>3</v>
      </c>
      <c r="L71" s="85">
        <f t="shared" si="6"/>
        <v>2</v>
      </c>
      <c r="M71" s="85">
        <f t="shared" si="6"/>
        <v>2</v>
      </c>
      <c r="N71" s="85">
        <f t="shared" si="6"/>
        <v>2</v>
      </c>
      <c r="O71" s="85">
        <f t="shared" si="6"/>
        <v>11</v>
      </c>
      <c r="P71" s="85">
        <f t="shared" si="6"/>
        <v>14</v>
      </c>
      <c r="Q71" s="85">
        <f t="shared" si="6"/>
        <v>12</v>
      </c>
      <c r="R71" s="85">
        <f t="shared" si="6"/>
        <v>3</v>
      </c>
      <c r="S71" s="85">
        <f t="shared" si="6"/>
        <v>2</v>
      </c>
      <c r="T71" s="85">
        <f t="shared" si="6"/>
        <v>4</v>
      </c>
      <c r="U71" s="85">
        <f t="shared" si="6"/>
        <v>2</v>
      </c>
      <c r="V71" s="85">
        <f>COUNTIF(V2:V70,"&gt;0")</f>
        <v>39</v>
      </c>
      <c r="W71" s="114"/>
      <c r="X71" s="114"/>
      <c r="Y71" s="79"/>
    </row>
    <row r="72" spans="1:25" ht="15" customHeight="1">
      <c r="A72" s="70"/>
      <c r="B72" s="70"/>
      <c r="C72" s="77" t="s">
        <v>2288</v>
      </c>
      <c r="D72" s="115"/>
      <c r="E72" s="79"/>
      <c r="F72" s="84"/>
      <c r="G72" s="85">
        <f aca="true" t="shared" si="7" ref="G72:U72">G71+COUNTIF(G2:G70,"e")</f>
        <v>3</v>
      </c>
      <c r="H72" s="85">
        <f t="shared" si="7"/>
        <v>6</v>
      </c>
      <c r="I72" s="85">
        <f t="shared" si="7"/>
        <v>9</v>
      </c>
      <c r="J72" s="85">
        <f t="shared" si="7"/>
        <v>2</v>
      </c>
      <c r="K72" s="85">
        <f t="shared" si="7"/>
        <v>3</v>
      </c>
      <c r="L72" s="85">
        <f t="shared" si="7"/>
        <v>2</v>
      </c>
      <c r="M72" s="85">
        <f t="shared" si="7"/>
        <v>2</v>
      </c>
      <c r="N72" s="85">
        <f t="shared" si="7"/>
        <v>3</v>
      </c>
      <c r="O72" s="85">
        <f t="shared" si="7"/>
        <v>11</v>
      </c>
      <c r="P72" s="85">
        <f t="shared" si="7"/>
        <v>14</v>
      </c>
      <c r="Q72" s="85">
        <f t="shared" si="7"/>
        <v>13</v>
      </c>
      <c r="R72" s="85">
        <f t="shared" si="7"/>
        <v>4</v>
      </c>
      <c r="S72" s="85">
        <f t="shared" si="7"/>
        <v>2</v>
      </c>
      <c r="T72" s="85">
        <f t="shared" si="7"/>
        <v>4</v>
      </c>
      <c r="U72" s="85">
        <f t="shared" si="7"/>
        <v>2</v>
      </c>
      <c r="V72" s="114"/>
      <c r="W72" s="85">
        <f>COUNTIF(W2:W70,"&gt;0")</f>
        <v>42</v>
      </c>
      <c r="X72" s="114"/>
      <c r="Y72" s="79"/>
    </row>
    <row r="73" spans="1:25" ht="15" customHeight="1">
      <c r="A73" s="70"/>
      <c r="B73" s="70"/>
      <c r="C73" s="77" t="s">
        <v>2289</v>
      </c>
      <c r="D73" s="115"/>
      <c r="E73" s="79"/>
      <c r="F73" s="84"/>
      <c r="G73" s="87">
        <f aca="true" t="shared" si="8" ref="G73:U73">G72+COUNTIF(G2:G70,"t")</f>
        <v>4</v>
      </c>
      <c r="H73" s="87">
        <f t="shared" si="8"/>
        <v>6</v>
      </c>
      <c r="I73" s="87">
        <f t="shared" si="8"/>
        <v>9</v>
      </c>
      <c r="J73" s="87">
        <f t="shared" si="8"/>
        <v>3</v>
      </c>
      <c r="K73" s="87">
        <f t="shared" si="8"/>
        <v>3</v>
      </c>
      <c r="L73" s="87">
        <f t="shared" si="8"/>
        <v>2</v>
      </c>
      <c r="M73" s="87">
        <f t="shared" si="8"/>
        <v>3</v>
      </c>
      <c r="N73" s="87">
        <f t="shared" si="8"/>
        <v>3</v>
      </c>
      <c r="O73" s="87">
        <f t="shared" si="8"/>
        <v>11</v>
      </c>
      <c r="P73" s="87">
        <f t="shared" si="8"/>
        <v>15</v>
      </c>
      <c r="Q73" s="87">
        <f t="shared" si="8"/>
        <v>13</v>
      </c>
      <c r="R73" s="87">
        <f t="shared" si="8"/>
        <v>4</v>
      </c>
      <c r="S73" s="87">
        <f t="shared" si="8"/>
        <v>2</v>
      </c>
      <c r="T73" s="87">
        <f t="shared" si="8"/>
        <v>4</v>
      </c>
      <c r="U73" s="87">
        <f t="shared" si="8"/>
        <v>2</v>
      </c>
      <c r="V73" s="116"/>
      <c r="W73" s="116"/>
      <c r="X73" s="87">
        <f>COUNTIF(X2:X70,"&gt;0")</f>
        <v>43</v>
      </c>
      <c r="Y73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9"/>
  <sheetViews>
    <sheetView zoomScalePageLayoutView="0" workbookViewId="0" topLeftCell="B236">
      <selection activeCell="G247" sqref="G247"/>
    </sheetView>
  </sheetViews>
  <sheetFormatPr defaultColWidth="11.00390625" defaultRowHeight="12.75" customHeight="1"/>
  <cols>
    <col min="1" max="5" width="3.8515625" style="117" customWidth="1"/>
    <col min="6" max="6" width="25.00390625" style="117" customWidth="1"/>
    <col min="7" max="7" width="25.28125" style="117" customWidth="1"/>
    <col min="8" max="8" width="23.140625" style="118" customWidth="1"/>
    <col min="9" max="9" width="13.140625" style="119" customWidth="1"/>
    <col min="10" max="10" width="15.7109375" style="120" customWidth="1"/>
    <col min="11" max="24" width="3.7109375" style="121" customWidth="1"/>
    <col min="25" max="25" width="3.7109375" style="122" customWidth="1"/>
    <col min="26" max="26" width="7.7109375" style="121" customWidth="1"/>
    <col min="27" max="27" width="0" style="123" hidden="1" customWidth="1"/>
    <col min="28" max="29" width="0" style="124" hidden="1" customWidth="1"/>
    <col min="30" max="221" width="10.57421875" style="124" customWidth="1"/>
    <col min="222" max="16384" width="11.00390625" style="125" customWidth="1"/>
  </cols>
  <sheetData>
    <row r="1" spans="1:29" s="137" customFormat="1" ht="114" customHeight="1">
      <c r="A1" s="126" t="s">
        <v>0</v>
      </c>
      <c r="B1" s="126" t="s">
        <v>1</v>
      </c>
      <c r="C1" s="126" t="s">
        <v>2</v>
      </c>
      <c r="D1" s="127" t="s">
        <v>3</v>
      </c>
      <c r="E1" s="127" t="s">
        <v>4</v>
      </c>
      <c r="F1" s="128"/>
      <c r="G1" s="169" t="s">
        <v>2503</v>
      </c>
      <c r="H1" s="169"/>
      <c r="I1" s="129" t="s">
        <v>6</v>
      </c>
      <c r="J1" s="129" t="s">
        <v>7</v>
      </c>
      <c r="K1" s="130" t="s">
        <v>2504</v>
      </c>
      <c r="L1" s="131" t="s">
        <v>2505</v>
      </c>
      <c r="M1" s="131" t="s">
        <v>2506</v>
      </c>
      <c r="N1" s="131" t="s">
        <v>2507</v>
      </c>
      <c r="O1" s="131" t="s">
        <v>2508</v>
      </c>
      <c r="P1" s="131" t="s">
        <v>2509</v>
      </c>
      <c r="Q1" s="131" t="s">
        <v>2510</v>
      </c>
      <c r="R1" s="131" t="s">
        <v>2511</v>
      </c>
      <c r="S1" s="131" t="s">
        <v>2512</v>
      </c>
      <c r="T1" s="131" t="s">
        <v>2513</v>
      </c>
      <c r="U1" s="131" t="s">
        <v>2514</v>
      </c>
      <c r="V1" s="131" t="s">
        <v>2515</v>
      </c>
      <c r="W1" s="131" t="s">
        <v>2516</v>
      </c>
      <c r="X1" s="131" t="s">
        <v>2517</v>
      </c>
      <c r="Y1" s="132" t="s">
        <v>2518</v>
      </c>
      <c r="Z1" s="133" t="s">
        <v>55</v>
      </c>
      <c r="AA1" s="134" t="s">
        <v>56</v>
      </c>
      <c r="AB1" s="135" t="s">
        <v>57</v>
      </c>
      <c r="AC1" s="136" t="s">
        <v>58</v>
      </c>
    </row>
    <row r="2" spans="1:29" s="141" customFormat="1" ht="15" customHeight="1">
      <c r="A2" s="121" t="s">
        <v>64</v>
      </c>
      <c r="B2" s="121" t="s">
        <v>64</v>
      </c>
      <c r="C2" s="121" t="s">
        <v>64</v>
      </c>
      <c r="D2" s="121" t="s">
        <v>64</v>
      </c>
      <c r="E2" s="121" t="s">
        <v>64</v>
      </c>
      <c r="F2" s="43" t="s">
        <v>65</v>
      </c>
      <c r="G2" s="43" t="s">
        <v>66</v>
      </c>
      <c r="H2" s="44" t="s">
        <v>67</v>
      </c>
      <c r="I2" s="138"/>
      <c r="J2" s="139"/>
      <c r="K2" s="121"/>
      <c r="L2" s="121" t="s">
        <v>64</v>
      </c>
      <c r="M2" s="121" t="s">
        <v>64</v>
      </c>
      <c r="N2" s="121"/>
      <c r="O2" s="121"/>
      <c r="P2" s="121"/>
      <c r="Q2" s="121"/>
      <c r="R2" s="121"/>
      <c r="S2" s="121" t="s">
        <v>64</v>
      </c>
      <c r="T2" s="121"/>
      <c r="U2" s="121"/>
      <c r="V2" s="121"/>
      <c r="W2" s="121"/>
      <c r="X2" s="121"/>
      <c r="Y2" s="121"/>
      <c r="Z2" s="140">
        <f aca="true" t="shared" si="0" ref="Z2:Z255">SUM(K2:Y2)+COUNTIF(K2:Y2,"x")+COUNTIF(K2:Y2,"e")+COUNTIF(K2:Y2,"t")</f>
        <v>3</v>
      </c>
      <c r="AA2" s="123"/>
      <c r="AB2" s="141">
        <f aca="true" t="shared" si="1" ref="AB2:AB255">SUM(K2:Y2)+COUNTIF(K2:Y2,"x")</f>
        <v>3</v>
      </c>
      <c r="AC2" s="141">
        <f aca="true" t="shared" si="2" ref="AC2:AC255">SUM(K2:Y2)+COUNTIF(K2:Y2,"x")+COUNTIF(K2:Y2,"e")</f>
        <v>3</v>
      </c>
    </row>
    <row r="3" spans="1:29" s="141" customFormat="1" ht="15" customHeight="1">
      <c r="A3" s="121"/>
      <c r="B3" s="121"/>
      <c r="C3" s="121"/>
      <c r="D3" s="121" t="s">
        <v>64</v>
      </c>
      <c r="E3" s="121" t="s">
        <v>64</v>
      </c>
      <c r="F3" s="43" t="s">
        <v>69</v>
      </c>
      <c r="G3" s="43" t="s">
        <v>70</v>
      </c>
      <c r="H3" s="44" t="s">
        <v>71</v>
      </c>
      <c r="I3" s="138"/>
      <c r="J3" s="139"/>
      <c r="K3" s="121"/>
      <c r="L3" s="121" t="s">
        <v>64</v>
      </c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40">
        <f t="shared" si="0"/>
        <v>1</v>
      </c>
      <c r="AA3" s="123"/>
      <c r="AB3" s="141">
        <f t="shared" si="1"/>
        <v>1</v>
      </c>
      <c r="AC3" s="141">
        <f t="shared" si="2"/>
        <v>1</v>
      </c>
    </row>
    <row r="4" spans="1:29" s="141" customFormat="1" ht="15" customHeight="1">
      <c r="A4" s="121" t="s">
        <v>64</v>
      </c>
      <c r="B4" s="121" t="s">
        <v>64</v>
      </c>
      <c r="C4" s="121" t="s">
        <v>64</v>
      </c>
      <c r="D4" s="121" t="s">
        <v>64</v>
      </c>
      <c r="E4" s="121" t="s">
        <v>64</v>
      </c>
      <c r="F4" s="43" t="s">
        <v>79</v>
      </c>
      <c r="G4" s="43" t="s">
        <v>80</v>
      </c>
      <c r="H4" s="44" t="s">
        <v>81</v>
      </c>
      <c r="I4" s="138"/>
      <c r="J4" s="139"/>
      <c r="K4" s="121"/>
      <c r="L4" s="121"/>
      <c r="M4" s="121"/>
      <c r="N4" s="121"/>
      <c r="O4" s="121"/>
      <c r="P4" s="121"/>
      <c r="Q4" s="121"/>
      <c r="R4" s="121"/>
      <c r="S4" s="121" t="s">
        <v>64</v>
      </c>
      <c r="T4" s="121" t="s">
        <v>64</v>
      </c>
      <c r="U4" s="121"/>
      <c r="V4" s="121"/>
      <c r="W4" s="121"/>
      <c r="X4" s="121"/>
      <c r="Y4" s="121"/>
      <c r="Z4" s="140">
        <f t="shared" si="0"/>
        <v>2</v>
      </c>
      <c r="AA4" s="123"/>
      <c r="AB4" s="141">
        <f t="shared" si="1"/>
        <v>2</v>
      </c>
      <c r="AC4" s="141">
        <f t="shared" si="2"/>
        <v>2</v>
      </c>
    </row>
    <row r="5" spans="1:29" s="141" customFormat="1" ht="15" customHeight="1">
      <c r="A5" s="121" t="s">
        <v>64</v>
      </c>
      <c r="B5" s="121" t="s">
        <v>64</v>
      </c>
      <c r="C5" s="121" t="s">
        <v>64</v>
      </c>
      <c r="D5" s="121" t="s">
        <v>64</v>
      </c>
      <c r="E5" s="121" t="s">
        <v>64</v>
      </c>
      <c r="F5" s="43" t="s">
        <v>82</v>
      </c>
      <c r="G5" s="43" t="s">
        <v>83</v>
      </c>
      <c r="H5" s="44" t="s">
        <v>84</v>
      </c>
      <c r="I5" s="138" t="s">
        <v>85</v>
      </c>
      <c r="J5" s="120"/>
      <c r="K5" s="121"/>
      <c r="L5" s="121" t="s">
        <v>64</v>
      </c>
      <c r="M5" s="121"/>
      <c r="N5" s="121"/>
      <c r="O5" s="121"/>
      <c r="P5" s="121"/>
      <c r="Q5" s="121"/>
      <c r="R5" s="121"/>
      <c r="S5" s="121">
        <v>2</v>
      </c>
      <c r="T5" s="121" t="s">
        <v>64</v>
      </c>
      <c r="U5" s="121"/>
      <c r="V5" s="121"/>
      <c r="W5" s="121"/>
      <c r="X5" s="121"/>
      <c r="Y5" s="121"/>
      <c r="Z5" s="140">
        <f t="shared" si="0"/>
        <v>4</v>
      </c>
      <c r="AA5" s="123"/>
      <c r="AB5" s="141">
        <f t="shared" si="1"/>
        <v>4</v>
      </c>
      <c r="AC5" s="141">
        <f t="shared" si="2"/>
        <v>4</v>
      </c>
    </row>
    <row r="6" spans="1:29" s="141" customFormat="1" ht="15" customHeight="1">
      <c r="A6" s="121"/>
      <c r="B6" s="121"/>
      <c r="C6" s="121" t="s">
        <v>64</v>
      </c>
      <c r="D6" s="121" t="s">
        <v>64</v>
      </c>
      <c r="E6" s="121"/>
      <c r="F6" s="43" t="s">
        <v>86</v>
      </c>
      <c r="G6" s="43" t="s">
        <v>87</v>
      </c>
      <c r="H6" s="44" t="s">
        <v>88</v>
      </c>
      <c r="I6" s="138"/>
      <c r="J6" s="139"/>
      <c r="K6" s="121"/>
      <c r="L6" s="121" t="s">
        <v>64</v>
      </c>
      <c r="M6" s="121" t="s">
        <v>64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40">
        <f t="shared" si="0"/>
        <v>2</v>
      </c>
      <c r="AA6" s="123"/>
      <c r="AB6" s="141">
        <f t="shared" si="1"/>
        <v>2</v>
      </c>
      <c r="AC6" s="141">
        <f t="shared" si="2"/>
        <v>2</v>
      </c>
    </row>
    <row r="7" spans="1:29" s="141" customFormat="1" ht="15" customHeight="1">
      <c r="A7" s="121"/>
      <c r="B7" s="121"/>
      <c r="C7" s="121"/>
      <c r="D7" s="121" t="s">
        <v>64</v>
      </c>
      <c r="E7" s="121" t="s">
        <v>64</v>
      </c>
      <c r="F7" s="43" t="s">
        <v>92</v>
      </c>
      <c r="G7" s="43" t="s">
        <v>93</v>
      </c>
      <c r="H7" s="44" t="s">
        <v>94</v>
      </c>
      <c r="I7" s="138"/>
      <c r="J7" s="139"/>
      <c r="K7" s="121"/>
      <c r="L7" s="121">
        <v>2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40">
        <f t="shared" si="0"/>
        <v>2</v>
      </c>
      <c r="AA7" s="123"/>
      <c r="AB7" s="141">
        <f t="shared" si="1"/>
        <v>2</v>
      </c>
      <c r="AC7" s="141">
        <f t="shared" si="2"/>
        <v>2</v>
      </c>
    </row>
    <row r="8" spans="1:29" s="141" customFormat="1" ht="15" customHeight="1">
      <c r="A8" s="121"/>
      <c r="B8" s="121"/>
      <c r="C8" s="121"/>
      <c r="D8" s="121" t="s">
        <v>64</v>
      </c>
      <c r="E8" s="121" t="s">
        <v>64</v>
      </c>
      <c r="F8" s="43" t="s">
        <v>111</v>
      </c>
      <c r="G8" s="43" t="s">
        <v>112</v>
      </c>
      <c r="H8" s="44" t="s">
        <v>113</v>
      </c>
      <c r="I8" s="138"/>
      <c r="J8" s="139"/>
      <c r="K8" s="121"/>
      <c r="L8" s="121" t="s">
        <v>64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40">
        <f t="shared" si="0"/>
        <v>1</v>
      </c>
      <c r="AA8" s="123"/>
      <c r="AB8" s="141">
        <f t="shared" si="1"/>
        <v>1</v>
      </c>
      <c r="AC8" s="141">
        <f t="shared" si="2"/>
        <v>1</v>
      </c>
    </row>
    <row r="9" spans="1:29" s="141" customFormat="1" ht="15" customHeight="1">
      <c r="A9" s="121"/>
      <c r="B9" s="121"/>
      <c r="C9" s="121"/>
      <c r="D9" s="121" t="s">
        <v>64</v>
      </c>
      <c r="E9" s="121" t="s">
        <v>64</v>
      </c>
      <c r="F9" s="43" t="s">
        <v>117</v>
      </c>
      <c r="G9" s="43" t="s">
        <v>118</v>
      </c>
      <c r="H9" s="44" t="s">
        <v>119</v>
      </c>
      <c r="I9" s="138"/>
      <c r="J9" s="139"/>
      <c r="K9" s="121"/>
      <c r="L9" s="121" t="s">
        <v>64</v>
      </c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40">
        <f t="shared" si="0"/>
        <v>1</v>
      </c>
      <c r="AA9" s="123"/>
      <c r="AB9" s="141">
        <f t="shared" si="1"/>
        <v>1</v>
      </c>
      <c r="AC9" s="141">
        <f t="shared" si="2"/>
        <v>1</v>
      </c>
    </row>
    <row r="10" spans="1:29" s="141" customFormat="1" ht="15" customHeight="1">
      <c r="A10" s="121" t="s">
        <v>64</v>
      </c>
      <c r="B10" s="121" t="s">
        <v>64</v>
      </c>
      <c r="C10" s="121" t="s">
        <v>64</v>
      </c>
      <c r="D10" s="121" t="s">
        <v>64</v>
      </c>
      <c r="E10" s="121" t="s">
        <v>64</v>
      </c>
      <c r="F10" s="43" t="s">
        <v>140</v>
      </c>
      <c r="G10" s="43" t="s">
        <v>141</v>
      </c>
      <c r="H10" s="44" t="s">
        <v>142</v>
      </c>
      <c r="I10" s="138"/>
      <c r="J10" s="139"/>
      <c r="K10" s="121"/>
      <c r="L10" s="121"/>
      <c r="M10" s="121"/>
      <c r="N10" s="121"/>
      <c r="O10" s="121"/>
      <c r="P10" s="121"/>
      <c r="Q10" s="121"/>
      <c r="R10" s="121" t="s">
        <v>64</v>
      </c>
      <c r="S10" s="121" t="s">
        <v>64</v>
      </c>
      <c r="T10" s="121" t="s">
        <v>64</v>
      </c>
      <c r="U10" s="121"/>
      <c r="V10" s="121"/>
      <c r="W10" s="121"/>
      <c r="X10" s="121"/>
      <c r="Y10" s="121"/>
      <c r="Z10" s="140">
        <f t="shared" si="0"/>
        <v>3</v>
      </c>
      <c r="AA10" s="123"/>
      <c r="AB10" s="141">
        <f t="shared" si="1"/>
        <v>3</v>
      </c>
      <c r="AC10" s="141">
        <f t="shared" si="2"/>
        <v>3</v>
      </c>
    </row>
    <row r="11" spans="1:29" s="141" customFormat="1" ht="15" customHeight="1">
      <c r="A11" s="121" t="s">
        <v>64</v>
      </c>
      <c r="B11" s="121" t="s">
        <v>64</v>
      </c>
      <c r="C11" s="121" t="s">
        <v>64</v>
      </c>
      <c r="D11" s="121" t="s">
        <v>64</v>
      </c>
      <c r="E11" s="121" t="s">
        <v>64</v>
      </c>
      <c r="F11" s="43" t="s">
        <v>2519</v>
      </c>
      <c r="G11" s="43" t="s">
        <v>145</v>
      </c>
      <c r="H11" s="142" t="s">
        <v>146</v>
      </c>
      <c r="I11" s="138"/>
      <c r="J11" s="139"/>
      <c r="K11" s="121"/>
      <c r="L11" s="121"/>
      <c r="M11" s="121"/>
      <c r="N11" s="121"/>
      <c r="O11" s="121"/>
      <c r="P11" s="121"/>
      <c r="Q11" s="121"/>
      <c r="R11" s="121" t="s">
        <v>64</v>
      </c>
      <c r="S11" s="121"/>
      <c r="T11" s="121"/>
      <c r="U11" s="121"/>
      <c r="V11" s="121"/>
      <c r="W11" s="121"/>
      <c r="X11" s="121"/>
      <c r="Y11" s="121"/>
      <c r="Z11" s="140">
        <f t="shared" si="0"/>
        <v>1</v>
      </c>
      <c r="AA11" s="123"/>
      <c r="AB11" s="141">
        <f t="shared" si="1"/>
        <v>1</v>
      </c>
      <c r="AC11" s="141">
        <f t="shared" si="2"/>
        <v>1</v>
      </c>
    </row>
    <row r="12" spans="1:29" s="141" customFormat="1" ht="15" customHeight="1">
      <c r="A12" s="121" t="s">
        <v>64</v>
      </c>
      <c r="B12" s="121" t="s">
        <v>64</v>
      </c>
      <c r="C12" s="121" t="s">
        <v>64</v>
      </c>
      <c r="D12" s="121" t="s">
        <v>64</v>
      </c>
      <c r="E12" s="121" t="s">
        <v>64</v>
      </c>
      <c r="F12" s="43" t="s">
        <v>155</v>
      </c>
      <c r="G12" s="43" t="s">
        <v>156</v>
      </c>
      <c r="H12" s="143" t="s">
        <v>157</v>
      </c>
      <c r="I12" s="138"/>
      <c r="J12" s="139"/>
      <c r="K12" s="121"/>
      <c r="L12" s="121"/>
      <c r="M12" s="121"/>
      <c r="N12" s="121"/>
      <c r="O12" s="121"/>
      <c r="P12" s="121" t="s">
        <v>64</v>
      </c>
      <c r="Q12" s="121">
        <v>2</v>
      </c>
      <c r="R12" s="121" t="s">
        <v>64</v>
      </c>
      <c r="S12" s="121" t="s">
        <v>64</v>
      </c>
      <c r="T12" s="121" t="s">
        <v>64</v>
      </c>
      <c r="U12" s="121" t="s">
        <v>64</v>
      </c>
      <c r="V12" s="121"/>
      <c r="W12" s="121">
        <v>1</v>
      </c>
      <c r="X12" s="121"/>
      <c r="Y12" s="121"/>
      <c r="Z12" s="140">
        <f t="shared" si="0"/>
        <v>8</v>
      </c>
      <c r="AA12" s="123"/>
      <c r="AB12" s="141">
        <f t="shared" si="1"/>
        <v>8</v>
      </c>
      <c r="AC12" s="141">
        <f t="shared" si="2"/>
        <v>8</v>
      </c>
    </row>
    <row r="13" spans="1:29" s="141" customFormat="1" ht="15" customHeight="1">
      <c r="A13" s="121"/>
      <c r="B13" s="121"/>
      <c r="C13" s="121" t="s">
        <v>64</v>
      </c>
      <c r="D13" s="121" t="s">
        <v>64</v>
      </c>
      <c r="E13" s="121" t="s">
        <v>64</v>
      </c>
      <c r="F13" s="43" t="s">
        <v>218</v>
      </c>
      <c r="G13" s="43" t="s">
        <v>219</v>
      </c>
      <c r="H13" s="44" t="s">
        <v>220</v>
      </c>
      <c r="I13" s="138"/>
      <c r="J13" s="139"/>
      <c r="K13" s="121" t="s">
        <v>64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40">
        <f t="shared" si="0"/>
        <v>1</v>
      </c>
      <c r="AA13" s="123"/>
      <c r="AB13" s="141">
        <f t="shared" si="1"/>
        <v>1</v>
      </c>
      <c r="AC13" s="141">
        <f t="shared" si="2"/>
        <v>1</v>
      </c>
    </row>
    <row r="14" spans="1:29" s="141" customFormat="1" ht="15" customHeight="1">
      <c r="A14" s="121"/>
      <c r="B14" s="121"/>
      <c r="C14" s="121"/>
      <c r="D14" s="121" t="s">
        <v>64</v>
      </c>
      <c r="E14" s="121" t="s">
        <v>64</v>
      </c>
      <c r="F14" s="43" t="s">
        <v>222</v>
      </c>
      <c r="G14" s="43" t="s">
        <v>223</v>
      </c>
      <c r="H14" s="44" t="s">
        <v>224</v>
      </c>
      <c r="I14" s="138"/>
      <c r="J14" s="139"/>
      <c r="K14" s="121"/>
      <c r="L14" s="121" t="s">
        <v>64</v>
      </c>
      <c r="M14" s="121"/>
      <c r="N14" s="121"/>
      <c r="O14" s="121"/>
      <c r="P14" s="121" t="s">
        <v>64</v>
      </c>
      <c r="Q14" s="121"/>
      <c r="R14" s="121"/>
      <c r="S14" s="121"/>
      <c r="T14" s="121"/>
      <c r="U14" s="121"/>
      <c r="V14" s="121"/>
      <c r="W14" s="121"/>
      <c r="X14" s="121"/>
      <c r="Y14" s="121"/>
      <c r="Z14" s="140">
        <f t="shared" si="0"/>
        <v>2</v>
      </c>
      <c r="AA14" s="123"/>
      <c r="AB14" s="141">
        <f t="shared" si="1"/>
        <v>2</v>
      </c>
      <c r="AC14" s="141">
        <f t="shared" si="2"/>
        <v>2</v>
      </c>
    </row>
    <row r="15" spans="1:29" s="141" customFormat="1" ht="15" customHeight="1">
      <c r="A15" s="121"/>
      <c r="B15" s="121"/>
      <c r="C15" s="121"/>
      <c r="D15" s="121" t="s">
        <v>64</v>
      </c>
      <c r="E15" s="121" t="s">
        <v>64</v>
      </c>
      <c r="F15" s="43" t="s">
        <v>228</v>
      </c>
      <c r="G15" s="43" t="s">
        <v>229</v>
      </c>
      <c r="H15" s="44" t="s">
        <v>230</v>
      </c>
      <c r="I15" s="138"/>
      <c r="J15" s="139"/>
      <c r="K15" s="121"/>
      <c r="L15" s="121"/>
      <c r="M15" s="121"/>
      <c r="N15" s="121"/>
      <c r="O15" s="121"/>
      <c r="P15" s="121"/>
      <c r="Q15" s="121">
        <v>1</v>
      </c>
      <c r="R15" s="121"/>
      <c r="S15" s="121"/>
      <c r="T15" s="121"/>
      <c r="U15" s="121"/>
      <c r="V15" s="121"/>
      <c r="W15" s="121"/>
      <c r="X15" s="121"/>
      <c r="Y15" s="121"/>
      <c r="Z15" s="140">
        <f t="shared" si="0"/>
        <v>1</v>
      </c>
      <c r="AA15" s="123"/>
      <c r="AB15" s="141">
        <f t="shared" si="1"/>
        <v>1</v>
      </c>
      <c r="AC15" s="141">
        <f t="shared" si="2"/>
        <v>1</v>
      </c>
    </row>
    <row r="16" spans="1:29" s="141" customFormat="1" ht="15" customHeight="1">
      <c r="A16" s="121" t="s">
        <v>64</v>
      </c>
      <c r="B16" s="121" t="s">
        <v>64</v>
      </c>
      <c r="C16" s="121" t="s">
        <v>64</v>
      </c>
      <c r="D16" s="121" t="s">
        <v>64</v>
      </c>
      <c r="E16" s="121" t="s">
        <v>64</v>
      </c>
      <c r="F16" s="43" t="s">
        <v>235</v>
      </c>
      <c r="G16" s="43" t="s">
        <v>236</v>
      </c>
      <c r="H16" s="44" t="s">
        <v>237</v>
      </c>
      <c r="I16" s="138"/>
      <c r="J16" s="139" t="s">
        <v>78</v>
      </c>
      <c r="K16" s="121"/>
      <c r="L16" s="121"/>
      <c r="M16" s="121"/>
      <c r="N16" s="121"/>
      <c r="O16" s="121"/>
      <c r="P16" s="121"/>
      <c r="Q16" s="121"/>
      <c r="R16" s="121"/>
      <c r="S16" s="121">
        <v>2</v>
      </c>
      <c r="T16" s="121"/>
      <c r="U16" s="121"/>
      <c r="V16" s="121"/>
      <c r="W16" s="121"/>
      <c r="X16" s="121"/>
      <c r="Y16" s="121"/>
      <c r="Z16" s="140">
        <f t="shared" si="0"/>
        <v>2</v>
      </c>
      <c r="AA16" s="123"/>
      <c r="AB16" s="141">
        <f t="shared" si="1"/>
        <v>2</v>
      </c>
      <c r="AC16" s="141">
        <f t="shared" si="2"/>
        <v>2</v>
      </c>
    </row>
    <row r="17" spans="1:29" s="141" customFormat="1" ht="15" customHeight="1">
      <c r="A17" s="121" t="s">
        <v>64</v>
      </c>
      <c r="B17" s="121" t="s">
        <v>64</v>
      </c>
      <c r="C17" s="121" t="s">
        <v>64</v>
      </c>
      <c r="D17" s="121" t="s">
        <v>64</v>
      </c>
      <c r="E17" s="121" t="s">
        <v>64</v>
      </c>
      <c r="F17" s="43" t="s">
        <v>241</v>
      </c>
      <c r="G17" s="43" t="s">
        <v>242</v>
      </c>
      <c r="H17" s="44" t="s">
        <v>243</v>
      </c>
      <c r="I17" s="138"/>
      <c r="J17" s="139"/>
      <c r="K17" s="121"/>
      <c r="L17" s="121"/>
      <c r="M17" s="121"/>
      <c r="N17" s="121"/>
      <c r="O17" s="121"/>
      <c r="P17" s="121"/>
      <c r="Q17" s="121"/>
      <c r="R17" s="121"/>
      <c r="S17" s="121">
        <v>1</v>
      </c>
      <c r="T17" s="121"/>
      <c r="U17" s="121"/>
      <c r="V17" s="121"/>
      <c r="W17" s="121"/>
      <c r="X17" s="121"/>
      <c r="Y17" s="121"/>
      <c r="Z17" s="140">
        <f t="shared" si="0"/>
        <v>1</v>
      </c>
      <c r="AA17" s="123"/>
      <c r="AB17" s="141">
        <f t="shared" si="1"/>
        <v>1</v>
      </c>
      <c r="AC17" s="141">
        <f t="shared" si="2"/>
        <v>1</v>
      </c>
    </row>
    <row r="18" spans="1:29" s="141" customFormat="1" ht="15" customHeight="1">
      <c r="A18" s="121"/>
      <c r="B18" s="121" t="s">
        <v>64</v>
      </c>
      <c r="C18" s="121" t="s">
        <v>64</v>
      </c>
      <c r="D18" s="121" t="s">
        <v>64</v>
      </c>
      <c r="E18" s="121"/>
      <c r="F18" s="43" t="s">
        <v>244</v>
      </c>
      <c r="G18" s="43" t="s">
        <v>245</v>
      </c>
      <c r="H18" s="44" t="s">
        <v>246</v>
      </c>
      <c r="I18" s="138"/>
      <c r="J18" s="139"/>
      <c r="K18" s="121"/>
      <c r="L18" s="121"/>
      <c r="M18" s="121"/>
      <c r="N18" s="121"/>
      <c r="O18" s="121"/>
      <c r="P18" s="121"/>
      <c r="Q18" s="121"/>
      <c r="R18" s="121"/>
      <c r="S18" s="121">
        <v>5</v>
      </c>
      <c r="T18" s="121">
        <v>2</v>
      </c>
      <c r="U18" s="121"/>
      <c r="V18" s="121"/>
      <c r="W18" s="121"/>
      <c r="X18" s="121"/>
      <c r="Y18" s="121"/>
      <c r="Z18" s="140">
        <f t="shared" si="0"/>
        <v>7</v>
      </c>
      <c r="AA18" s="123"/>
      <c r="AB18" s="141">
        <f t="shared" si="1"/>
        <v>7</v>
      </c>
      <c r="AC18" s="141">
        <f t="shared" si="2"/>
        <v>7</v>
      </c>
    </row>
    <row r="19" spans="1:29" s="141" customFormat="1" ht="15" customHeight="1">
      <c r="A19" s="121"/>
      <c r="B19" s="121"/>
      <c r="C19" s="121"/>
      <c r="D19" s="121" t="s">
        <v>64</v>
      </c>
      <c r="E19" s="121" t="s">
        <v>64</v>
      </c>
      <c r="F19" s="43" t="s">
        <v>252</v>
      </c>
      <c r="G19" s="43" t="s">
        <v>253</v>
      </c>
      <c r="H19" s="44" t="s">
        <v>254</v>
      </c>
      <c r="I19" s="138"/>
      <c r="J19" s="139" t="s">
        <v>78</v>
      </c>
      <c r="K19" s="121">
        <v>3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40">
        <f t="shared" si="0"/>
        <v>3</v>
      </c>
      <c r="AA19" s="123" t="s">
        <v>2520</v>
      </c>
      <c r="AB19" s="141">
        <f t="shared" si="1"/>
        <v>3</v>
      </c>
      <c r="AC19" s="141">
        <f t="shared" si="2"/>
        <v>3</v>
      </c>
    </row>
    <row r="20" spans="1:29" s="141" customFormat="1" ht="15" customHeight="1">
      <c r="A20" s="121"/>
      <c r="B20" s="121"/>
      <c r="C20" s="121" t="s">
        <v>64</v>
      </c>
      <c r="D20" s="121" t="s">
        <v>64</v>
      </c>
      <c r="E20" s="121" t="s">
        <v>64</v>
      </c>
      <c r="F20" s="43" t="s">
        <v>255</v>
      </c>
      <c r="G20" s="43" t="s">
        <v>256</v>
      </c>
      <c r="H20" s="44" t="s">
        <v>257</v>
      </c>
      <c r="I20" s="138"/>
      <c r="J20" s="139"/>
      <c r="K20" s="121" t="s">
        <v>64</v>
      </c>
      <c r="L20" s="121"/>
      <c r="M20" s="121"/>
      <c r="N20" s="121" t="s">
        <v>64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40">
        <f t="shared" si="0"/>
        <v>2</v>
      </c>
      <c r="AA20" s="144"/>
      <c r="AB20" s="141">
        <f t="shared" si="1"/>
        <v>2</v>
      </c>
      <c r="AC20" s="141">
        <f t="shared" si="2"/>
        <v>2</v>
      </c>
    </row>
    <row r="21" spans="1:29" s="141" customFormat="1" ht="15" customHeight="1">
      <c r="A21" s="121" t="s">
        <v>64</v>
      </c>
      <c r="B21" s="121" t="s">
        <v>64</v>
      </c>
      <c r="C21" s="121" t="s">
        <v>64</v>
      </c>
      <c r="D21" s="121" t="s">
        <v>64</v>
      </c>
      <c r="E21" s="121" t="s">
        <v>64</v>
      </c>
      <c r="F21" s="43" t="s">
        <v>259</v>
      </c>
      <c r="G21" s="43" t="s">
        <v>260</v>
      </c>
      <c r="H21" s="44" t="s">
        <v>2521</v>
      </c>
      <c r="I21" s="138"/>
      <c r="J21" s="139"/>
      <c r="K21" s="121"/>
      <c r="L21" s="121" t="s">
        <v>64</v>
      </c>
      <c r="M21" s="121"/>
      <c r="N21" s="121" t="s">
        <v>64</v>
      </c>
      <c r="O21" s="121"/>
      <c r="P21" s="121" t="s">
        <v>64</v>
      </c>
      <c r="Q21" s="121"/>
      <c r="R21" s="121"/>
      <c r="S21" s="121"/>
      <c r="T21" s="121"/>
      <c r="U21" s="121"/>
      <c r="V21" s="121"/>
      <c r="W21" s="121"/>
      <c r="X21" s="121"/>
      <c r="Y21" s="121"/>
      <c r="Z21" s="140">
        <f t="shared" si="0"/>
        <v>3</v>
      </c>
      <c r="AA21" s="123"/>
      <c r="AB21" s="141">
        <f t="shared" si="1"/>
        <v>3</v>
      </c>
      <c r="AC21" s="141">
        <f t="shared" si="2"/>
        <v>3</v>
      </c>
    </row>
    <row r="22" spans="1:29" s="141" customFormat="1" ht="15" customHeight="1">
      <c r="A22" s="121"/>
      <c r="B22" s="121" t="s">
        <v>64</v>
      </c>
      <c r="C22" s="121" t="s">
        <v>64</v>
      </c>
      <c r="D22" s="121" t="s">
        <v>64</v>
      </c>
      <c r="E22" s="121" t="s">
        <v>64</v>
      </c>
      <c r="F22" s="43" t="s">
        <v>265</v>
      </c>
      <c r="G22" s="43" t="s">
        <v>266</v>
      </c>
      <c r="H22" s="44" t="s">
        <v>267</v>
      </c>
      <c r="I22" s="138"/>
      <c r="J22" s="139"/>
      <c r="K22" s="121"/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/>
      <c r="T22" s="121" t="s">
        <v>64</v>
      </c>
      <c r="U22" s="121"/>
      <c r="V22" s="121"/>
      <c r="W22" s="121">
        <v>2</v>
      </c>
      <c r="X22" s="121"/>
      <c r="Y22" s="121"/>
      <c r="Z22" s="140">
        <f t="shared" si="0"/>
        <v>10</v>
      </c>
      <c r="AA22" s="123" t="s">
        <v>268</v>
      </c>
      <c r="AB22" s="141">
        <f t="shared" si="1"/>
        <v>10</v>
      </c>
      <c r="AC22" s="141">
        <f t="shared" si="2"/>
        <v>10</v>
      </c>
    </row>
    <row r="23" spans="1:29" s="141" customFormat="1" ht="15" customHeight="1">
      <c r="A23" s="121" t="s">
        <v>64</v>
      </c>
      <c r="B23" s="121" t="s">
        <v>64</v>
      </c>
      <c r="C23" s="121" t="s">
        <v>64</v>
      </c>
      <c r="D23" s="121" t="s">
        <v>64</v>
      </c>
      <c r="E23" s="121" t="s">
        <v>64</v>
      </c>
      <c r="F23" s="43" t="s">
        <v>270</v>
      </c>
      <c r="G23" s="43" t="s">
        <v>271</v>
      </c>
      <c r="H23" s="44" t="s">
        <v>272</v>
      </c>
      <c r="I23" s="138"/>
      <c r="J23" s="139"/>
      <c r="K23" s="121"/>
      <c r="L23" s="121" t="s">
        <v>64</v>
      </c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40">
        <f t="shared" si="0"/>
        <v>1</v>
      </c>
      <c r="AA23" s="123"/>
      <c r="AB23" s="141">
        <f t="shared" si="1"/>
        <v>1</v>
      </c>
      <c r="AC23" s="141">
        <f t="shared" si="2"/>
        <v>1</v>
      </c>
    </row>
    <row r="24" spans="1:29" s="141" customFormat="1" ht="15" customHeight="1">
      <c r="A24" s="121" t="s">
        <v>64</v>
      </c>
      <c r="B24" s="121" t="s">
        <v>64</v>
      </c>
      <c r="C24" s="121" t="s">
        <v>64</v>
      </c>
      <c r="D24" s="121" t="s">
        <v>64</v>
      </c>
      <c r="E24" s="121" t="s">
        <v>64</v>
      </c>
      <c r="F24" s="43" t="s">
        <v>274</v>
      </c>
      <c r="G24" s="43" t="s">
        <v>275</v>
      </c>
      <c r="H24" s="44" t="s">
        <v>276</v>
      </c>
      <c r="I24" s="138"/>
      <c r="J24" s="139"/>
      <c r="K24" s="121">
        <v>1</v>
      </c>
      <c r="L24" s="121" t="s">
        <v>64</v>
      </c>
      <c r="M24" s="121" t="s">
        <v>64</v>
      </c>
      <c r="N24" s="121" t="s">
        <v>64</v>
      </c>
      <c r="O24" s="121"/>
      <c r="P24" s="121">
        <v>1</v>
      </c>
      <c r="Q24" s="121">
        <v>1</v>
      </c>
      <c r="R24" s="121"/>
      <c r="S24" s="121"/>
      <c r="T24" s="121"/>
      <c r="U24" s="121"/>
      <c r="V24" s="121"/>
      <c r="W24" s="121"/>
      <c r="X24" s="121"/>
      <c r="Y24" s="121"/>
      <c r="Z24" s="140">
        <f t="shared" si="0"/>
        <v>6</v>
      </c>
      <c r="AA24" s="123"/>
      <c r="AB24" s="141">
        <f t="shared" si="1"/>
        <v>6</v>
      </c>
      <c r="AC24" s="141">
        <f t="shared" si="2"/>
        <v>6</v>
      </c>
    </row>
    <row r="25" spans="1:29" s="141" customFormat="1" ht="15" customHeight="1">
      <c r="A25" s="121"/>
      <c r="B25" s="121" t="s">
        <v>64</v>
      </c>
      <c r="C25" s="121" t="s">
        <v>64</v>
      </c>
      <c r="D25" s="121" t="s">
        <v>64</v>
      </c>
      <c r="E25" s="121" t="s">
        <v>64</v>
      </c>
      <c r="F25" s="43" t="s">
        <v>277</v>
      </c>
      <c r="G25" s="43" t="s">
        <v>278</v>
      </c>
      <c r="H25" s="44" t="s">
        <v>279</v>
      </c>
      <c r="I25" s="138"/>
      <c r="J25" s="139"/>
      <c r="K25" s="121"/>
      <c r="L25" s="121"/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/>
      <c r="S25" s="121"/>
      <c r="T25" s="121"/>
      <c r="U25" s="121"/>
      <c r="V25" s="121"/>
      <c r="W25" s="121"/>
      <c r="X25" s="121"/>
      <c r="Y25" s="121"/>
      <c r="Z25" s="140">
        <f t="shared" si="0"/>
        <v>5</v>
      </c>
      <c r="AA25" s="123"/>
      <c r="AB25" s="141">
        <f t="shared" si="1"/>
        <v>5</v>
      </c>
      <c r="AC25" s="141">
        <f t="shared" si="2"/>
        <v>5</v>
      </c>
    </row>
    <row r="26" spans="1:29" s="141" customFormat="1" ht="15" customHeight="1">
      <c r="A26" s="121" t="s">
        <v>64</v>
      </c>
      <c r="B26" s="121"/>
      <c r="C26" s="121" t="s">
        <v>64</v>
      </c>
      <c r="D26" s="121" t="s">
        <v>64</v>
      </c>
      <c r="E26" s="121" t="s">
        <v>64</v>
      </c>
      <c r="F26" s="43" t="s">
        <v>297</v>
      </c>
      <c r="G26" s="43" t="s">
        <v>298</v>
      </c>
      <c r="H26" s="44" t="s">
        <v>299</v>
      </c>
      <c r="I26" s="138"/>
      <c r="J26" s="139"/>
      <c r="K26" s="121"/>
      <c r="L26" s="121" t="s">
        <v>64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>
        <v>3</v>
      </c>
      <c r="X26" s="121" t="s">
        <v>64</v>
      </c>
      <c r="Y26" s="121"/>
      <c r="Z26" s="140">
        <f t="shared" si="0"/>
        <v>5</v>
      </c>
      <c r="AA26" s="123"/>
      <c r="AB26" s="141">
        <f t="shared" si="1"/>
        <v>5</v>
      </c>
      <c r="AC26" s="141">
        <f t="shared" si="2"/>
        <v>5</v>
      </c>
    </row>
    <row r="27" spans="1:29" s="141" customFormat="1" ht="15" customHeight="1">
      <c r="A27" s="121" t="s">
        <v>64</v>
      </c>
      <c r="B27" s="121" t="s">
        <v>64</v>
      </c>
      <c r="C27" s="121" t="s">
        <v>64</v>
      </c>
      <c r="D27" s="121" t="s">
        <v>64</v>
      </c>
      <c r="E27" s="121" t="s">
        <v>64</v>
      </c>
      <c r="F27" s="43" t="s">
        <v>300</v>
      </c>
      <c r="G27" s="43" t="s">
        <v>301</v>
      </c>
      <c r="H27" s="44" t="s">
        <v>302</v>
      </c>
      <c r="I27" s="138" t="s">
        <v>303</v>
      </c>
      <c r="J27" s="139"/>
      <c r="K27" s="121"/>
      <c r="L27" s="121"/>
      <c r="M27" s="121"/>
      <c r="N27" s="121"/>
      <c r="O27" s="121"/>
      <c r="P27" s="121"/>
      <c r="Q27" s="121"/>
      <c r="R27" s="121"/>
      <c r="S27" s="121" t="s">
        <v>64</v>
      </c>
      <c r="T27" s="121" t="s">
        <v>64</v>
      </c>
      <c r="U27" s="121"/>
      <c r="V27" s="121"/>
      <c r="W27" s="121"/>
      <c r="X27" s="121"/>
      <c r="Y27" s="121"/>
      <c r="Z27" s="140">
        <f t="shared" si="0"/>
        <v>2</v>
      </c>
      <c r="AA27" s="123"/>
      <c r="AB27" s="141">
        <f t="shared" si="1"/>
        <v>2</v>
      </c>
      <c r="AC27" s="141">
        <f t="shared" si="2"/>
        <v>2</v>
      </c>
    </row>
    <row r="28" spans="1:29" s="141" customFormat="1" ht="15" customHeight="1">
      <c r="A28" s="121" t="s">
        <v>64</v>
      </c>
      <c r="B28" s="121" t="s">
        <v>64</v>
      </c>
      <c r="C28" s="121" t="s">
        <v>64</v>
      </c>
      <c r="D28" s="121" t="s">
        <v>64</v>
      </c>
      <c r="E28" s="121" t="s">
        <v>64</v>
      </c>
      <c r="F28" s="43" t="s">
        <v>304</v>
      </c>
      <c r="G28" s="43" t="s">
        <v>305</v>
      </c>
      <c r="H28" s="44" t="s">
        <v>306</v>
      </c>
      <c r="I28" s="138"/>
      <c r="J28" s="139"/>
      <c r="K28" s="121"/>
      <c r="L28" s="121" t="s">
        <v>64</v>
      </c>
      <c r="M28" s="121" t="s">
        <v>64</v>
      </c>
      <c r="N28" s="121"/>
      <c r="O28" s="121"/>
      <c r="P28" s="121"/>
      <c r="Q28" s="121"/>
      <c r="R28" s="121"/>
      <c r="S28" s="121" t="s">
        <v>64</v>
      </c>
      <c r="T28" s="121" t="s">
        <v>64</v>
      </c>
      <c r="U28" s="121"/>
      <c r="V28" s="121"/>
      <c r="W28" s="121"/>
      <c r="X28" s="121"/>
      <c r="Y28" s="121"/>
      <c r="Z28" s="140">
        <f t="shared" si="0"/>
        <v>4</v>
      </c>
      <c r="AA28" s="123"/>
      <c r="AB28" s="141">
        <f t="shared" si="1"/>
        <v>4</v>
      </c>
      <c r="AC28" s="141">
        <f t="shared" si="2"/>
        <v>4</v>
      </c>
    </row>
    <row r="29" spans="1:29" s="141" customFormat="1" ht="15" customHeight="1">
      <c r="A29" s="121" t="s">
        <v>64</v>
      </c>
      <c r="B29" s="121" t="s">
        <v>64</v>
      </c>
      <c r="C29" s="121" t="s">
        <v>64</v>
      </c>
      <c r="D29" s="121" t="s">
        <v>64</v>
      </c>
      <c r="E29" s="121" t="s">
        <v>64</v>
      </c>
      <c r="F29" s="43" t="s">
        <v>307</v>
      </c>
      <c r="G29" s="43" t="s">
        <v>308</v>
      </c>
      <c r="H29" s="44" t="s">
        <v>309</v>
      </c>
      <c r="I29" s="138"/>
      <c r="J29" s="139"/>
      <c r="K29" s="121" t="s">
        <v>64</v>
      </c>
      <c r="L29" s="121"/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/>
      <c r="T29" s="121" t="s">
        <v>64</v>
      </c>
      <c r="U29" s="121" t="s">
        <v>64</v>
      </c>
      <c r="V29" s="121"/>
      <c r="W29" s="121" t="s">
        <v>64</v>
      </c>
      <c r="X29" s="121" t="s">
        <v>64</v>
      </c>
      <c r="Y29" s="121"/>
      <c r="Z29" s="140">
        <f t="shared" si="0"/>
        <v>11</v>
      </c>
      <c r="AA29" s="123"/>
      <c r="AB29" s="141">
        <f t="shared" si="1"/>
        <v>11</v>
      </c>
      <c r="AC29" s="141">
        <f t="shared" si="2"/>
        <v>11</v>
      </c>
    </row>
    <row r="30" spans="1:29" s="141" customFormat="1" ht="15" customHeight="1">
      <c r="A30" s="121" t="s">
        <v>64</v>
      </c>
      <c r="B30" s="121" t="s">
        <v>64</v>
      </c>
      <c r="C30" s="121" t="s">
        <v>64</v>
      </c>
      <c r="D30" s="121" t="s">
        <v>64</v>
      </c>
      <c r="E30" s="121" t="s">
        <v>64</v>
      </c>
      <c r="F30" s="43" t="s">
        <v>310</v>
      </c>
      <c r="G30" s="43" t="s">
        <v>311</v>
      </c>
      <c r="H30" s="44" t="s">
        <v>312</v>
      </c>
      <c r="I30" s="138"/>
      <c r="J30" s="139"/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/>
      <c r="R30" s="121"/>
      <c r="S30" s="121" t="s">
        <v>64</v>
      </c>
      <c r="T30" s="121" t="s">
        <v>64</v>
      </c>
      <c r="U30" s="121"/>
      <c r="V30" s="121"/>
      <c r="W30" s="121">
        <v>1</v>
      </c>
      <c r="X30" s="121">
        <v>1</v>
      </c>
      <c r="Y30" s="121"/>
      <c r="Z30" s="140">
        <f t="shared" si="0"/>
        <v>10</v>
      </c>
      <c r="AA30" s="123"/>
      <c r="AB30" s="141">
        <f t="shared" si="1"/>
        <v>10</v>
      </c>
      <c r="AC30" s="141">
        <f t="shared" si="2"/>
        <v>10</v>
      </c>
    </row>
    <row r="31" spans="1:29" s="141" customFormat="1" ht="15" customHeight="1">
      <c r="A31" s="121" t="s">
        <v>64</v>
      </c>
      <c r="B31" s="121"/>
      <c r="C31" s="121" t="s">
        <v>64</v>
      </c>
      <c r="D31" s="121" t="s">
        <v>64</v>
      </c>
      <c r="E31" s="121"/>
      <c r="F31" s="43" t="s">
        <v>313</v>
      </c>
      <c r="G31" s="43" t="s">
        <v>314</v>
      </c>
      <c r="H31" s="44" t="s">
        <v>315</v>
      </c>
      <c r="I31" s="138"/>
      <c r="J31" s="139"/>
      <c r="K31" s="121"/>
      <c r="L31" s="121"/>
      <c r="M31" s="121"/>
      <c r="N31" s="121"/>
      <c r="O31" s="121"/>
      <c r="P31" s="121"/>
      <c r="Q31" s="121"/>
      <c r="R31" s="121"/>
      <c r="S31" s="121">
        <v>1</v>
      </c>
      <c r="T31" s="121"/>
      <c r="U31" s="121"/>
      <c r="V31" s="121"/>
      <c r="W31" s="121"/>
      <c r="X31" s="121"/>
      <c r="Y31" s="121"/>
      <c r="Z31" s="140">
        <f t="shared" si="0"/>
        <v>1</v>
      </c>
      <c r="AA31" s="123"/>
      <c r="AB31" s="141">
        <f t="shared" si="1"/>
        <v>1</v>
      </c>
      <c r="AC31" s="141">
        <f t="shared" si="2"/>
        <v>1</v>
      </c>
    </row>
    <row r="32" spans="1:29" s="141" customFormat="1" ht="15" customHeight="1">
      <c r="A32" s="121"/>
      <c r="B32" s="121" t="s">
        <v>64</v>
      </c>
      <c r="C32" s="121"/>
      <c r="D32" s="121" t="s">
        <v>64</v>
      </c>
      <c r="E32" s="121" t="s">
        <v>64</v>
      </c>
      <c r="F32" s="43" t="s">
        <v>316</v>
      </c>
      <c r="G32" s="43" t="s">
        <v>317</v>
      </c>
      <c r="H32" s="44" t="s">
        <v>318</v>
      </c>
      <c r="I32" s="138"/>
      <c r="J32" s="139"/>
      <c r="K32" s="121"/>
      <c r="L32" s="121"/>
      <c r="M32" s="121"/>
      <c r="N32" s="121"/>
      <c r="O32" s="121"/>
      <c r="P32" s="121">
        <v>1</v>
      </c>
      <c r="Q32" s="121"/>
      <c r="R32" s="121"/>
      <c r="S32" s="121"/>
      <c r="T32" s="121"/>
      <c r="U32" s="121"/>
      <c r="V32" s="121"/>
      <c r="W32" s="121"/>
      <c r="X32" s="121"/>
      <c r="Y32" s="121"/>
      <c r="Z32" s="140">
        <f t="shared" si="0"/>
        <v>1</v>
      </c>
      <c r="AA32" s="123"/>
      <c r="AB32" s="141">
        <f t="shared" si="1"/>
        <v>1</v>
      </c>
      <c r="AC32" s="141">
        <f t="shared" si="2"/>
        <v>1</v>
      </c>
    </row>
    <row r="33" spans="1:29" s="141" customFormat="1" ht="15" customHeight="1">
      <c r="A33" s="121"/>
      <c r="B33" s="121"/>
      <c r="C33" s="121" t="s">
        <v>64</v>
      </c>
      <c r="D33" s="121" t="s">
        <v>64</v>
      </c>
      <c r="E33" s="121" t="s">
        <v>64</v>
      </c>
      <c r="F33" s="43" t="s">
        <v>319</v>
      </c>
      <c r="G33" s="43" t="s">
        <v>320</v>
      </c>
      <c r="H33" s="44" t="s">
        <v>321</v>
      </c>
      <c r="I33" s="138"/>
      <c r="J33" s="139"/>
      <c r="K33" s="121"/>
      <c r="L33" s="121" t="s">
        <v>64</v>
      </c>
      <c r="M33" s="121"/>
      <c r="N33" s="121"/>
      <c r="O33" s="121"/>
      <c r="P33" s="121"/>
      <c r="Q33" s="121"/>
      <c r="R33" s="121"/>
      <c r="S33" s="121">
        <v>2</v>
      </c>
      <c r="T33" s="121"/>
      <c r="U33" s="121"/>
      <c r="V33" s="121"/>
      <c r="W33" s="121"/>
      <c r="X33" s="121"/>
      <c r="Y33" s="121"/>
      <c r="Z33" s="140">
        <f t="shared" si="0"/>
        <v>3</v>
      </c>
      <c r="AA33" s="123"/>
      <c r="AB33" s="141">
        <f t="shared" si="1"/>
        <v>3</v>
      </c>
      <c r="AC33" s="141">
        <f t="shared" si="2"/>
        <v>3</v>
      </c>
    </row>
    <row r="34" spans="1:29" s="141" customFormat="1" ht="15" customHeight="1">
      <c r="A34" s="121" t="s">
        <v>64</v>
      </c>
      <c r="B34" s="121" t="s">
        <v>64</v>
      </c>
      <c r="C34" s="121" t="s">
        <v>64</v>
      </c>
      <c r="D34" s="121" t="s">
        <v>64</v>
      </c>
      <c r="E34" s="121" t="s">
        <v>64</v>
      </c>
      <c r="F34" s="43" t="s">
        <v>322</v>
      </c>
      <c r="G34" s="43" t="s">
        <v>323</v>
      </c>
      <c r="H34" s="44" t="s">
        <v>324</v>
      </c>
      <c r="I34" s="138"/>
      <c r="J34" s="139"/>
      <c r="K34" s="121"/>
      <c r="L34" s="121" t="s">
        <v>64</v>
      </c>
      <c r="M34" s="121" t="s">
        <v>64</v>
      </c>
      <c r="N34" s="121">
        <v>1</v>
      </c>
      <c r="O34" s="121">
        <v>1</v>
      </c>
      <c r="P34" s="121" t="s">
        <v>64</v>
      </c>
      <c r="Q34" s="121" t="s">
        <v>64</v>
      </c>
      <c r="R34" s="121"/>
      <c r="S34" s="121">
        <v>2</v>
      </c>
      <c r="T34" s="121"/>
      <c r="U34" s="121"/>
      <c r="V34" s="121"/>
      <c r="W34" s="121"/>
      <c r="X34" s="121"/>
      <c r="Y34" s="121"/>
      <c r="Z34" s="140">
        <f t="shared" si="0"/>
        <v>8</v>
      </c>
      <c r="AA34" s="123"/>
      <c r="AB34" s="141">
        <f t="shared" si="1"/>
        <v>8</v>
      </c>
      <c r="AC34" s="141">
        <f t="shared" si="2"/>
        <v>8</v>
      </c>
    </row>
    <row r="35" spans="1:29" s="141" customFormat="1" ht="15" customHeight="1">
      <c r="A35" s="121"/>
      <c r="B35" s="121"/>
      <c r="C35" s="121"/>
      <c r="D35" s="121" t="s">
        <v>64</v>
      </c>
      <c r="E35" s="121" t="s">
        <v>64</v>
      </c>
      <c r="F35" s="43" t="s">
        <v>325</v>
      </c>
      <c r="G35" s="43" t="s">
        <v>326</v>
      </c>
      <c r="H35" s="44" t="s">
        <v>327</v>
      </c>
      <c r="I35" s="138" t="s">
        <v>328</v>
      </c>
      <c r="J35" s="139"/>
      <c r="K35" s="121"/>
      <c r="L35" s="121" t="s">
        <v>64</v>
      </c>
      <c r="M35" s="121"/>
      <c r="N35" s="121"/>
      <c r="O35" s="121"/>
      <c r="P35" s="121"/>
      <c r="Q35" s="121"/>
      <c r="R35" s="121"/>
      <c r="S35" s="121"/>
      <c r="T35" s="121" t="s">
        <v>64</v>
      </c>
      <c r="U35" s="121"/>
      <c r="V35" s="121"/>
      <c r="W35" s="121"/>
      <c r="X35" s="121"/>
      <c r="Y35" s="121"/>
      <c r="Z35" s="140">
        <f t="shared" si="0"/>
        <v>2</v>
      </c>
      <c r="AA35" s="123"/>
      <c r="AB35" s="141">
        <f t="shared" si="1"/>
        <v>2</v>
      </c>
      <c r="AC35" s="141">
        <f t="shared" si="2"/>
        <v>2</v>
      </c>
    </row>
    <row r="36" spans="1:29" s="141" customFormat="1" ht="15" customHeight="1">
      <c r="A36" s="121" t="s">
        <v>64</v>
      </c>
      <c r="B36" s="121" t="s">
        <v>64</v>
      </c>
      <c r="C36" s="121" t="s">
        <v>64</v>
      </c>
      <c r="D36" s="121" t="s">
        <v>64</v>
      </c>
      <c r="E36" s="121" t="s">
        <v>64</v>
      </c>
      <c r="F36" s="43" t="s">
        <v>329</v>
      </c>
      <c r="G36" s="43" t="s">
        <v>330</v>
      </c>
      <c r="H36" s="44" t="s">
        <v>331</v>
      </c>
      <c r="I36" s="138"/>
      <c r="J36" s="139"/>
      <c r="K36" s="121"/>
      <c r="L36" s="121" t="s">
        <v>64</v>
      </c>
      <c r="M36" s="121" t="s">
        <v>64</v>
      </c>
      <c r="N36" s="121"/>
      <c r="O36" s="121" t="s">
        <v>64</v>
      </c>
      <c r="P36" s="121">
        <v>1</v>
      </c>
      <c r="Q36" s="121" t="s">
        <v>64</v>
      </c>
      <c r="R36" s="121"/>
      <c r="S36" s="121"/>
      <c r="T36" s="121"/>
      <c r="U36" s="121"/>
      <c r="V36" s="121"/>
      <c r="W36" s="121"/>
      <c r="X36" s="121"/>
      <c r="Y36" s="121"/>
      <c r="Z36" s="140">
        <f t="shared" si="0"/>
        <v>5</v>
      </c>
      <c r="AA36" s="123"/>
      <c r="AB36" s="141">
        <f t="shared" si="1"/>
        <v>5</v>
      </c>
      <c r="AC36" s="141">
        <f t="shared" si="2"/>
        <v>5</v>
      </c>
    </row>
    <row r="37" spans="1:29" s="141" customFormat="1" ht="15" customHeight="1">
      <c r="A37" s="121"/>
      <c r="B37" s="121" t="s">
        <v>64</v>
      </c>
      <c r="C37" s="121" t="s">
        <v>64</v>
      </c>
      <c r="D37" s="121" t="s">
        <v>64</v>
      </c>
      <c r="E37" s="121" t="s">
        <v>64</v>
      </c>
      <c r="F37" s="43" t="s">
        <v>332</v>
      </c>
      <c r="G37" s="43" t="s">
        <v>333</v>
      </c>
      <c r="H37" s="44" t="s">
        <v>334</v>
      </c>
      <c r="I37" s="138" t="s">
        <v>335</v>
      </c>
      <c r="J37" s="139"/>
      <c r="K37" s="121">
        <v>2</v>
      </c>
      <c r="L37" s="121"/>
      <c r="M37" s="121" t="s">
        <v>64</v>
      </c>
      <c r="N37" s="121" t="s">
        <v>64</v>
      </c>
      <c r="O37" s="121" t="s">
        <v>64</v>
      </c>
      <c r="P37" s="121" t="s">
        <v>64</v>
      </c>
      <c r="Q37" s="121" t="s">
        <v>64</v>
      </c>
      <c r="R37" s="121" t="s">
        <v>64</v>
      </c>
      <c r="S37" s="121"/>
      <c r="T37" s="121"/>
      <c r="U37" s="121"/>
      <c r="V37" s="121"/>
      <c r="W37" s="121"/>
      <c r="X37" s="121">
        <v>1</v>
      </c>
      <c r="Y37" s="121"/>
      <c r="Z37" s="140">
        <f t="shared" si="0"/>
        <v>9</v>
      </c>
      <c r="AA37" s="123"/>
      <c r="AB37" s="141">
        <f t="shared" si="1"/>
        <v>9</v>
      </c>
      <c r="AC37" s="141">
        <f t="shared" si="2"/>
        <v>9</v>
      </c>
    </row>
    <row r="38" spans="1:29" s="141" customFormat="1" ht="15" customHeight="1">
      <c r="A38" s="121" t="s">
        <v>64</v>
      </c>
      <c r="B38" s="121" t="s">
        <v>64</v>
      </c>
      <c r="C38" s="121" t="s">
        <v>64</v>
      </c>
      <c r="D38" s="121" t="s">
        <v>64</v>
      </c>
      <c r="E38" s="121" t="s">
        <v>64</v>
      </c>
      <c r="F38" s="43" t="s">
        <v>336</v>
      </c>
      <c r="G38" s="43" t="s">
        <v>337</v>
      </c>
      <c r="H38" s="44" t="s">
        <v>338</v>
      </c>
      <c r="I38" s="138"/>
      <c r="J38" s="139"/>
      <c r="K38" s="121"/>
      <c r="L38" s="121" t="s">
        <v>64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40">
        <f t="shared" si="0"/>
        <v>1</v>
      </c>
      <c r="AA38" s="123"/>
      <c r="AB38" s="141">
        <f t="shared" si="1"/>
        <v>1</v>
      </c>
      <c r="AC38" s="141">
        <f t="shared" si="2"/>
        <v>1</v>
      </c>
    </row>
    <row r="39" spans="1:29" s="141" customFormat="1" ht="15" customHeight="1">
      <c r="A39" s="121" t="s">
        <v>64</v>
      </c>
      <c r="B39" s="121" t="s">
        <v>64</v>
      </c>
      <c r="C39" s="121" t="s">
        <v>64</v>
      </c>
      <c r="D39" s="121" t="s">
        <v>64</v>
      </c>
      <c r="E39" s="121" t="s">
        <v>64</v>
      </c>
      <c r="F39" s="43" t="s">
        <v>340</v>
      </c>
      <c r="G39" s="43" t="s">
        <v>341</v>
      </c>
      <c r="H39" s="44" t="s">
        <v>342</v>
      </c>
      <c r="I39" s="138"/>
      <c r="J39" s="139"/>
      <c r="K39" s="121"/>
      <c r="L39" s="121"/>
      <c r="M39" s="121"/>
      <c r="N39" s="121"/>
      <c r="O39" s="121"/>
      <c r="P39" s="121"/>
      <c r="Q39" s="121"/>
      <c r="R39" s="121"/>
      <c r="S39" s="121" t="s">
        <v>64</v>
      </c>
      <c r="T39" s="121" t="s">
        <v>64</v>
      </c>
      <c r="U39" s="121"/>
      <c r="V39" s="121">
        <v>1</v>
      </c>
      <c r="W39" s="121">
        <v>1</v>
      </c>
      <c r="X39" s="121">
        <v>2</v>
      </c>
      <c r="Y39" s="121"/>
      <c r="Z39" s="140">
        <f t="shared" si="0"/>
        <v>6</v>
      </c>
      <c r="AA39" s="123"/>
      <c r="AB39" s="141">
        <f t="shared" si="1"/>
        <v>6</v>
      </c>
      <c r="AC39" s="141">
        <f t="shared" si="2"/>
        <v>6</v>
      </c>
    </row>
    <row r="40" spans="1:29" s="141" customFormat="1" ht="15" customHeight="1">
      <c r="A40" s="121"/>
      <c r="B40" s="121" t="s">
        <v>64</v>
      </c>
      <c r="C40" s="121" t="s">
        <v>64</v>
      </c>
      <c r="D40" s="121" t="s">
        <v>64</v>
      </c>
      <c r="E40" s="121" t="s">
        <v>64</v>
      </c>
      <c r="F40" s="43" t="s">
        <v>345</v>
      </c>
      <c r="G40" s="43" t="s">
        <v>346</v>
      </c>
      <c r="H40" s="44" t="s">
        <v>347</v>
      </c>
      <c r="I40" s="138"/>
      <c r="J40" s="139"/>
      <c r="K40" s="121"/>
      <c r="L40" s="121" t="s">
        <v>64</v>
      </c>
      <c r="M40" s="121"/>
      <c r="N40" s="121"/>
      <c r="O40" s="121"/>
      <c r="P40" s="121">
        <v>5</v>
      </c>
      <c r="Q40" s="121"/>
      <c r="R40" s="121"/>
      <c r="S40" s="121"/>
      <c r="T40" s="121"/>
      <c r="U40" s="121"/>
      <c r="V40" s="121"/>
      <c r="W40" s="121"/>
      <c r="X40" s="121"/>
      <c r="Y40" s="121"/>
      <c r="Z40" s="140">
        <f t="shared" si="0"/>
        <v>6</v>
      </c>
      <c r="AA40" s="123"/>
      <c r="AB40" s="141">
        <f t="shared" si="1"/>
        <v>6</v>
      </c>
      <c r="AC40" s="141">
        <f t="shared" si="2"/>
        <v>6</v>
      </c>
    </row>
    <row r="41" spans="1:29" s="141" customFormat="1" ht="15" customHeight="1">
      <c r="A41" s="121" t="s">
        <v>64</v>
      </c>
      <c r="B41" s="121" t="s">
        <v>64</v>
      </c>
      <c r="C41" s="121" t="s">
        <v>64</v>
      </c>
      <c r="D41" s="121" t="s">
        <v>64</v>
      </c>
      <c r="E41" s="121" t="s">
        <v>64</v>
      </c>
      <c r="F41" s="43" t="s">
        <v>351</v>
      </c>
      <c r="G41" s="43" t="s">
        <v>352</v>
      </c>
      <c r="H41" s="44" t="s">
        <v>353</v>
      </c>
      <c r="I41" s="138"/>
      <c r="J41" s="139"/>
      <c r="K41" s="121"/>
      <c r="L41" s="121"/>
      <c r="M41" s="121"/>
      <c r="N41" s="121"/>
      <c r="O41" s="121"/>
      <c r="P41" s="121"/>
      <c r="Q41" s="121"/>
      <c r="R41" s="121"/>
      <c r="S41" s="121">
        <v>2</v>
      </c>
      <c r="T41" s="121">
        <v>2</v>
      </c>
      <c r="U41" s="121"/>
      <c r="V41" s="121"/>
      <c r="W41" s="121"/>
      <c r="X41" s="121">
        <v>1</v>
      </c>
      <c r="Y41" s="121"/>
      <c r="Z41" s="140">
        <f t="shared" si="0"/>
        <v>5</v>
      </c>
      <c r="AA41" s="123"/>
      <c r="AB41" s="141">
        <f t="shared" si="1"/>
        <v>5</v>
      </c>
      <c r="AC41" s="141">
        <f t="shared" si="2"/>
        <v>5</v>
      </c>
    </row>
    <row r="42" spans="1:29" s="141" customFormat="1" ht="15" customHeight="1">
      <c r="A42" s="121"/>
      <c r="B42" s="121" t="s">
        <v>64</v>
      </c>
      <c r="C42" s="121" t="s">
        <v>64</v>
      </c>
      <c r="D42" s="121" t="s">
        <v>64</v>
      </c>
      <c r="E42" s="121" t="s">
        <v>64</v>
      </c>
      <c r="F42" s="43" t="s">
        <v>355</v>
      </c>
      <c r="G42" s="43" t="s">
        <v>356</v>
      </c>
      <c r="H42" s="44" t="s">
        <v>357</v>
      </c>
      <c r="I42" s="138"/>
      <c r="J42" s="139"/>
      <c r="K42" s="121"/>
      <c r="L42" s="121" t="s">
        <v>64</v>
      </c>
      <c r="M42" s="121" t="s">
        <v>64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40">
        <f t="shared" si="0"/>
        <v>2</v>
      </c>
      <c r="AA42" s="123"/>
      <c r="AB42" s="141">
        <f t="shared" si="1"/>
        <v>2</v>
      </c>
      <c r="AC42" s="141">
        <f t="shared" si="2"/>
        <v>2</v>
      </c>
    </row>
    <row r="43" spans="1:29" s="141" customFormat="1" ht="15" customHeight="1">
      <c r="A43" s="121"/>
      <c r="B43" s="121" t="s">
        <v>64</v>
      </c>
      <c r="C43" s="121"/>
      <c r="D43" s="121" t="s">
        <v>64</v>
      </c>
      <c r="E43" s="121" t="s">
        <v>64</v>
      </c>
      <c r="F43" s="43" t="s">
        <v>358</v>
      </c>
      <c r="G43" s="43" t="s">
        <v>359</v>
      </c>
      <c r="H43" s="44" t="s">
        <v>360</v>
      </c>
      <c r="I43" s="138"/>
      <c r="J43" s="139"/>
      <c r="K43" s="121"/>
      <c r="L43" s="121" t="s">
        <v>64</v>
      </c>
      <c r="M43" s="121" t="s">
        <v>64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40">
        <f t="shared" si="0"/>
        <v>2</v>
      </c>
      <c r="AA43" s="123"/>
      <c r="AB43" s="141">
        <f t="shared" si="1"/>
        <v>2</v>
      </c>
      <c r="AC43" s="141">
        <f t="shared" si="2"/>
        <v>2</v>
      </c>
    </row>
    <row r="44" spans="1:29" s="141" customFormat="1" ht="15" customHeight="1">
      <c r="A44" s="121"/>
      <c r="B44" s="121" t="s">
        <v>64</v>
      </c>
      <c r="C44" s="121"/>
      <c r="D44" s="121" t="s">
        <v>64</v>
      </c>
      <c r="E44" s="121" t="s">
        <v>64</v>
      </c>
      <c r="F44" s="43" t="s">
        <v>361</v>
      </c>
      <c r="G44" s="43" t="s">
        <v>362</v>
      </c>
      <c r="H44" s="44" t="s">
        <v>363</v>
      </c>
      <c r="I44" s="138"/>
      <c r="J44" s="139"/>
      <c r="K44" s="121"/>
      <c r="L44" s="121" t="s">
        <v>64</v>
      </c>
      <c r="M44" s="121"/>
      <c r="N44" s="121"/>
      <c r="O44" s="121"/>
      <c r="P44" s="121" t="s">
        <v>64</v>
      </c>
      <c r="Q44" s="121"/>
      <c r="R44" s="121"/>
      <c r="S44" s="121"/>
      <c r="T44" s="121"/>
      <c r="U44" s="121"/>
      <c r="V44" s="121"/>
      <c r="W44" s="121"/>
      <c r="X44" s="121"/>
      <c r="Y44" s="121"/>
      <c r="Z44" s="140">
        <f t="shared" si="0"/>
        <v>2</v>
      </c>
      <c r="AA44" s="123"/>
      <c r="AB44" s="141">
        <f t="shared" si="1"/>
        <v>2</v>
      </c>
      <c r="AC44" s="141">
        <f t="shared" si="2"/>
        <v>2</v>
      </c>
    </row>
    <row r="45" spans="1:29" s="141" customFormat="1" ht="15" customHeight="1">
      <c r="A45" s="121"/>
      <c r="B45" s="121"/>
      <c r="C45" s="121"/>
      <c r="D45" s="121" t="s">
        <v>64</v>
      </c>
      <c r="E45" s="121" t="s">
        <v>64</v>
      </c>
      <c r="F45" s="43" t="s">
        <v>365</v>
      </c>
      <c r="G45" s="43" t="s">
        <v>366</v>
      </c>
      <c r="H45" s="44" t="s">
        <v>367</v>
      </c>
      <c r="I45" s="138"/>
      <c r="J45" s="139"/>
      <c r="K45" s="121"/>
      <c r="L45" s="121">
        <v>2</v>
      </c>
      <c r="M45" s="121" t="s">
        <v>64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40">
        <f t="shared" si="0"/>
        <v>3</v>
      </c>
      <c r="AA45" s="123"/>
      <c r="AB45" s="141">
        <f t="shared" si="1"/>
        <v>3</v>
      </c>
      <c r="AC45" s="141">
        <f t="shared" si="2"/>
        <v>3</v>
      </c>
    </row>
    <row r="46" spans="1:29" s="141" customFormat="1" ht="15" customHeight="1">
      <c r="A46" s="121"/>
      <c r="B46" s="121"/>
      <c r="C46" s="121"/>
      <c r="D46" s="121" t="s">
        <v>64</v>
      </c>
      <c r="E46" s="121" t="s">
        <v>64</v>
      </c>
      <c r="F46" s="43" t="s">
        <v>368</v>
      </c>
      <c r="G46" s="43" t="s">
        <v>369</v>
      </c>
      <c r="H46" s="44" t="s">
        <v>370</v>
      </c>
      <c r="I46" s="138"/>
      <c r="J46" s="139" t="s">
        <v>135</v>
      </c>
      <c r="K46" s="121"/>
      <c r="L46" s="121">
        <v>5</v>
      </c>
      <c r="M46" s="121" t="s">
        <v>64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40">
        <f t="shared" si="0"/>
        <v>6</v>
      </c>
      <c r="AA46" s="123"/>
      <c r="AB46" s="141">
        <f t="shared" si="1"/>
        <v>6</v>
      </c>
      <c r="AC46" s="141">
        <f t="shared" si="2"/>
        <v>6</v>
      </c>
    </row>
    <row r="47" spans="1:29" s="141" customFormat="1" ht="15" customHeight="1">
      <c r="A47" s="121"/>
      <c r="B47" s="121"/>
      <c r="C47" s="121" t="s">
        <v>64</v>
      </c>
      <c r="D47" s="121" t="s">
        <v>64</v>
      </c>
      <c r="E47" s="121" t="s">
        <v>64</v>
      </c>
      <c r="F47" s="43" t="s">
        <v>372</v>
      </c>
      <c r="G47" s="43" t="s">
        <v>373</v>
      </c>
      <c r="H47" s="44" t="s">
        <v>374</v>
      </c>
      <c r="I47" s="138"/>
      <c r="J47" s="139"/>
      <c r="K47" s="121"/>
      <c r="L47" s="121" t="s">
        <v>64</v>
      </c>
      <c r="M47" s="121" t="s">
        <v>64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40">
        <f t="shared" si="0"/>
        <v>2</v>
      </c>
      <c r="AA47" s="123"/>
      <c r="AB47" s="141">
        <f t="shared" si="1"/>
        <v>2</v>
      </c>
      <c r="AC47" s="141">
        <f t="shared" si="2"/>
        <v>2</v>
      </c>
    </row>
    <row r="48" spans="1:29" s="141" customFormat="1" ht="15" customHeight="1">
      <c r="A48" s="121" t="s">
        <v>64</v>
      </c>
      <c r="B48" s="121" t="s">
        <v>64</v>
      </c>
      <c r="C48" s="121" t="s">
        <v>64</v>
      </c>
      <c r="D48" s="121" t="s">
        <v>64</v>
      </c>
      <c r="E48" s="121" t="s">
        <v>64</v>
      </c>
      <c r="F48" s="43" t="s">
        <v>387</v>
      </c>
      <c r="G48" s="43" t="s">
        <v>388</v>
      </c>
      <c r="H48" s="44" t="s">
        <v>389</v>
      </c>
      <c r="I48" s="138"/>
      <c r="J48" s="139"/>
      <c r="K48" s="121" t="s">
        <v>64</v>
      </c>
      <c r="L48" s="121" t="s">
        <v>64</v>
      </c>
      <c r="M48" s="145">
        <v>2</v>
      </c>
      <c r="N48" s="145" t="s">
        <v>64</v>
      </c>
      <c r="O48" s="121">
        <v>1</v>
      </c>
      <c r="P48" s="121" t="s">
        <v>64</v>
      </c>
      <c r="Q48" s="121" t="s">
        <v>64</v>
      </c>
      <c r="R48" s="121"/>
      <c r="S48" s="121"/>
      <c r="T48" s="121"/>
      <c r="U48" s="121"/>
      <c r="V48" s="121"/>
      <c r="W48" s="121"/>
      <c r="X48" s="121"/>
      <c r="Y48" s="121"/>
      <c r="Z48" s="140">
        <f t="shared" si="0"/>
        <v>8</v>
      </c>
      <c r="AA48" s="123"/>
      <c r="AB48" s="141">
        <f t="shared" si="1"/>
        <v>8</v>
      </c>
      <c r="AC48" s="141">
        <f t="shared" si="2"/>
        <v>8</v>
      </c>
    </row>
    <row r="49" spans="1:29" s="141" customFormat="1" ht="15" customHeight="1">
      <c r="A49" s="121" t="s">
        <v>64</v>
      </c>
      <c r="B49" s="121"/>
      <c r="C49" s="121"/>
      <c r="D49" s="121" t="s">
        <v>64</v>
      </c>
      <c r="E49" s="121"/>
      <c r="F49" s="43" t="s">
        <v>391</v>
      </c>
      <c r="G49" s="43" t="s">
        <v>392</v>
      </c>
      <c r="H49" s="44" t="s">
        <v>393</v>
      </c>
      <c r="I49" s="138"/>
      <c r="J49" s="139"/>
      <c r="K49" s="121"/>
      <c r="L49" s="121"/>
      <c r="M49" s="121"/>
      <c r="N49" s="121"/>
      <c r="O49" s="121"/>
      <c r="P49" s="121">
        <v>1</v>
      </c>
      <c r="Q49" s="121"/>
      <c r="R49" s="121"/>
      <c r="S49" s="121"/>
      <c r="T49" s="121"/>
      <c r="U49" s="121"/>
      <c r="V49" s="121"/>
      <c r="W49" s="121"/>
      <c r="X49" s="121"/>
      <c r="Y49" s="121"/>
      <c r="Z49" s="140">
        <f t="shared" si="0"/>
        <v>1</v>
      </c>
      <c r="AA49" s="123"/>
      <c r="AB49" s="141">
        <f t="shared" si="1"/>
        <v>1</v>
      </c>
      <c r="AC49" s="141">
        <f t="shared" si="2"/>
        <v>1</v>
      </c>
    </row>
    <row r="50" spans="1:29" s="141" customFormat="1" ht="15" customHeight="1">
      <c r="A50" s="121"/>
      <c r="B50" s="121" t="s">
        <v>64</v>
      </c>
      <c r="C50" s="121" t="s">
        <v>64</v>
      </c>
      <c r="D50" s="121" t="s">
        <v>64</v>
      </c>
      <c r="E50" s="121" t="s">
        <v>64</v>
      </c>
      <c r="F50" s="43" t="s">
        <v>394</v>
      </c>
      <c r="G50" s="43" t="s">
        <v>395</v>
      </c>
      <c r="H50" s="44" t="s">
        <v>396</v>
      </c>
      <c r="I50" s="138"/>
      <c r="J50" s="139"/>
      <c r="K50" s="121"/>
      <c r="L50" s="121"/>
      <c r="M50" s="121"/>
      <c r="N50" s="121"/>
      <c r="O50" s="121"/>
      <c r="P50" s="121"/>
      <c r="Q50" s="121" t="s">
        <v>64</v>
      </c>
      <c r="R50" s="121">
        <v>1</v>
      </c>
      <c r="S50" s="121"/>
      <c r="T50" s="121"/>
      <c r="U50" s="121"/>
      <c r="V50" s="121"/>
      <c r="W50" s="121"/>
      <c r="X50" s="121"/>
      <c r="Y50" s="121"/>
      <c r="Z50" s="140">
        <f t="shared" si="0"/>
        <v>2</v>
      </c>
      <c r="AA50" s="123"/>
      <c r="AB50" s="141">
        <f t="shared" si="1"/>
        <v>2</v>
      </c>
      <c r="AC50" s="141">
        <f t="shared" si="2"/>
        <v>2</v>
      </c>
    </row>
    <row r="51" spans="1:29" s="141" customFormat="1" ht="15" customHeight="1">
      <c r="A51" s="121" t="s">
        <v>64</v>
      </c>
      <c r="B51" s="121" t="s">
        <v>64</v>
      </c>
      <c r="C51" s="121" t="s">
        <v>64</v>
      </c>
      <c r="D51" s="121" t="s">
        <v>64</v>
      </c>
      <c r="E51" s="121" t="s">
        <v>64</v>
      </c>
      <c r="F51" s="43" t="s">
        <v>397</v>
      </c>
      <c r="G51" s="43" t="s">
        <v>398</v>
      </c>
      <c r="H51" s="44" t="s">
        <v>399</v>
      </c>
      <c r="I51" s="138"/>
      <c r="J51" s="139"/>
      <c r="K51" s="121"/>
      <c r="L51" s="121"/>
      <c r="M51" s="121"/>
      <c r="N51" s="121"/>
      <c r="O51" s="121"/>
      <c r="P51" s="121"/>
      <c r="Q51" s="121"/>
      <c r="R51" s="121"/>
      <c r="S51" s="121">
        <v>3</v>
      </c>
      <c r="T51" s="121">
        <v>2</v>
      </c>
      <c r="U51" s="121">
        <v>2</v>
      </c>
      <c r="V51" s="121"/>
      <c r="W51" s="121">
        <v>1</v>
      </c>
      <c r="X51" s="121"/>
      <c r="Y51" s="121"/>
      <c r="Z51" s="140">
        <f t="shared" si="0"/>
        <v>8</v>
      </c>
      <c r="AA51" s="123"/>
      <c r="AB51" s="141">
        <f t="shared" si="1"/>
        <v>8</v>
      </c>
      <c r="AC51" s="141">
        <f t="shared" si="2"/>
        <v>8</v>
      </c>
    </row>
    <row r="52" spans="1:29" s="141" customFormat="1" ht="15" customHeight="1">
      <c r="A52" s="121" t="s">
        <v>64</v>
      </c>
      <c r="B52" s="121" t="s">
        <v>64</v>
      </c>
      <c r="C52" s="121" t="s">
        <v>64</v>
      </c>
      <c r="D52" s="121" t="s">
        <v>64</v>
      </c>
      <c r="E52" s="121" t="s">
        <v>64</v>
      </c>
      <c r="F52" s="43" t="s">
        <v>400</v>
      </c>
      <c r="G52" s="43" t="s">
        <v>401</v>
      </c>
      <c r="H52" s="44" t="s">
        <v>402</v>
      </c>
      <c r="I52" s="138"/>
      <c r="J52" s="139"/>
      <c r="K52" s="121"/>
      <c r="L52" s="121"/>
      <c r="M52" s="145"/>
      <c r="N52" s="145"/>
      <c r="O52" s="121"/>
      <c r="P52" s="121">
        <v>1</v>
      </c>
      <c r="Q52" s="121"/>
      <c r="R52" s="121"/>
      <c r="S52" s="121">
        <v>1</v>
      </c>
      <c r="T52" s="121"/>
      <c r="U52" s="121"/>
      <c r="V52" s="121"/>
      <c r="W52" s="121"/>
      <c r="X52" s="121"/>
      <c r="Y52" s="121"/>
      <c r="Z52" s="140">
        <f t="shared" si="0"/>
        <v>2</v>
      </c>
      <c r="AA52" s="123"/>
      <c r="AB52" s="141">
        <f t="shared" si="1"/>
        <v>2</v>
      </c>
      <c r="AC52" s="141">
        <f t="shared" si="2"/>
        <v>2</v>
      </c>
    </row>
    <row r="53" spans="1:29" s="141" customFormat="1" ht="15" customHeight="1">
      <c r="A53" s="121" t="s">
        <v>64</v>
      </c>
      <c r="B53" s="121" t="s">
        <v>64</v>
      </c>
      <c r="C53" s="121" t="s">
        <v>64</v>
      </c>
      <c r="D53" s="121" t="s">
        <v>64</v>
      </c>
      <c r="E53" s="121" t="s">
        <v>64</v>
      </c>
      <c r="F53" s="43" t="s">
        <v>423</v>
      </c>
      <c r="G53" s="43" t="s">
        <v>424</v>
      </c>
      <c r="H53" s="44" t="s">
        <v>425</v>
      </c>
      <c r="I53" s="138" t="s">
        <v>426</v>
      </c>
      <c r="J53" s="139" t="s">
        <v>172</v>
      </c>
      <c r="K53" s="121" t="s">
        <v>64</v>
      </c>
      <c r="L53" s="121"/>
      <c r="M53" s="145"/>
      <c r="N53" s="145"/>
      <c r="O53" s="121"/>
      <c r="P53" s="121"/>
      <c r="Q53" s="121" t="s">
        <v>64</v>
      </c>
      <c r="R53" s="121">
        <v>1</v>
      </c>
      <c r="S53" s="121"/>
      <c r="T53" s="121" t="s">
        <v>64</v>
      </c>
      <c r="U53" s="121" t="s">
        <v>64</v>
      </c>
      <c r="V53" s="121" t="s">
        <v>64</v>
      </c>
      <c r="W53" s="121" t="s">
        <v>64</v>
      </c>
      <c r="X53" s="121" t="s">
        <v>64</v>
      </c>
      <c r="Y53" s="121"/>
      <c r="Z53" s="140">
        <f t="shared" si="0"/>
        <v>8</v>
      </c>
      <c r="AA53" s="123"/>
      <c r="AB53" s="141">
        <f t="shared" si="1"/>
        <v>8</v>
      </c>
      <c r="AC53" s="141">
        <f t="shared" si="2"/>
        <v>8</v>
      </c>
    </row>
    <row r="54" spans="1:29" s="141" customFormat="1" ht="15" customHeight="1">
      <c r="A54" s="121" t="s">
        <v>64</v>
      </c>
      <c r="B54" s="121"/>
      <c r="C54" s="121" t="s">
        <v>64</v>
      </c>
      <c r="D54" s="121" t="s">
        <v>64</v>
      </c>
      <c r="E54" s="121" t="s">
        <v>64</v>
      </c>
      <c r="F54" s="43" t="s">
        <v>427</v>
      </c>
      <c r="G54" s="43" t="s">
        <v>428</v>
      </c>
      <c r="H54" s="44" t="s">
        <v>429</v>
      </c>
      <c r="I54" s="138"/>
      <c r="J54" s="139" t="s">
        <v>172</v>
      </c>
      <c r="K54" s="121"/>
      <c r="L54" s="121"/>
      <c r="M54" s="121"/>
      <c r="N54" s="121"/>
      <c r="O54" s="121">
        <v>2</v>
      </c>
      <c r="P54" s="121"/>
      <c r="Q54" s="121" t="s">
        <v>64</v>
      </c>
      <c r="R54" s="121"/>
      <c r="S54" s="121"/>
      <c r="T54" s="121"/>
      <c r="U54" s="121"/>
      <c r="V54" s="121"/>
      <c r="W54" s="121"/>
      <c r="X54" s="121"/>
      <c r="Y54" s="121"/>
      <c r="Z54" s="140">
        <f t="shared" si="0"/>
        <v>3</v>
      </c>
      <c r="AA54" s="123"/>
      <c r="AB54" s="141">
        <f t="shared" si="1"/>
        <v>3</v>
      </c>
      <c r="AC54" s="141">
        <f t="shared" si="2"/>
        <v>3</v>
      </c>
    </row>
    <row r="55" spans="1:29" s="141" customFormat="1" ht="15" customHeight="1">
      <c r="A55" s="121"/>
      <c r="B55" s="121"/>
      <c r="C55" s="121"/>
      <c r="D55" s="121" t="s">
        <v>64</v>
      </c>
      <c r="E55" s="121" t="s">
        <v>64</v>
      </c>
      <c r="F55" s="43" t="s">
        <v>430</v>
      </c>
      <c r="G55" s="43" t="s">
        <v>431</v>
      </c>
      <c r="H55" s="44" t="s">
        <v>432</v>
      </c>
      <c r="I55" s="138"/>
      <c r="J55" s="139" t="s">
        <v>172</v>
      </c>
      <c r="K55" s="121"/>
      <c r="L55" s="121"/>
      <c r="M55" s="121"/>
      <c r="N55" s="121" t="s">
        <v>64</v>
      </c>
      <c r="O55" s="121"/>
      <c r="P55" s="121"/>
      <c r="Q55" s="121">
        <v>1</v>
      </c>
      <c r="R55" s="121"/>
      <c r="S55" s="121"/>
      <c r="T55" s="121"/>
      <c r="U55" s="121"/>
      <c r="V55" s="121"/>
      <c r="W55" s="121"/>
      <c r="X55" s="121"/>
      <c r="Y55" s="121"/>
      <c r="Z55" s="140">
        <f t="shared" si="0"/>
        <v>2</v>
      </c>
      <c r="AA55" s="123"/>
      <c r="AB55" s="141">
        <f t="shared" si="1"/>
        <v>2</v>
      </c>
      <c r="AC55" s="141">
        <f t="shared" si="2"/>
        <v>2</v>
      </c>
    </row>
    <row r="56" spans="1:29" s="141" customFormat="1" ht="15" customHeight="1">
      <c r="A56" s="121" t="s">
        <v>64</v>
      </c>
      <c r="B56" s="121" t="s">
        <v>64</v>
      </c>
      <c r="C56" s="121" t="s">
        <v>64</v>
      </c>
      <c r="D56" s="121" t="s">
        <v>64</v>
      </c>
      <c r="E56" s="121" t="s">
        <v>64</v>
      </c>
      <c r="F56" s="43" t="s">
        <v>436</v>
      </c>
      <c r="G56" s="43" t="s">
        <v>437</v>
      </c>
      <c r="H56" s="44" t="s">
        <v>438</v>
      </c>
      <c r="I56" s="138"/>
      <c r="J56" s="139" t="s">
        <v>135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>
        <v>3</v>
      </c>
      <c r="U56" s="121"/>
      <c r="V56" s="121"/>
      <c r="W56" s="121">
        <v>4</v>
      </c>
      <c r="X56" s="121"/>
      <c r="Y56" s="121"/>
      <c r="Z56" s="140">
        <f t="shared" si="0"/>
        <v>7</v>
      </c>
      <c r="AA56" s="123"/>
      <c r="AB56" s="141">
        <f t="shared" si="1"/>
        <v>7</v>
      </c>
      <c r="AC56" s="141">
        <f t="shared" si="2"/>
        <v>7</v>
      </c>
    </row>
    <row r="57" spans="1:29" s="141" customFormat="1" ht="15" customHeight="1">
      <c r="A57" s="121" t="s">
        <v>64</v>
      </c>
      <c r="B57" s="121"/>
      <c r="C57" s="121" t="s">
        <v>64</v>
      </c>
      <c r="D57" s="121" t="s">
        <v>64</v>
      </c>
      <c r="E57" s="121" t="s">
        <v>64</v>
      </c>
      <c r="F57" s="43" t="s">
        <v>439</v>
      </c>
      <c r="G57" s="43" t="s">
        <v>440</v>
      </c>
      <c r="H57" s="44" t="s">
        <v>441</v>
      </c>
      <c r="I57" s="138"/>
      <c r="J57" s="139"/>
      <c r="K57" s="121"/>
      <c r="L57" s="121"/>
      <c r="M57" s="121"/>
      <c r="N57" s="121"/>
      <c r="O57" s="121">
        <v>2</v>
      </c>
      <c r="P57" s="121"/>
      <c r="Q57" s="121">
        <v>2</v>
      </c>
      <c r="R57" s="121"/>
      <c r="S57" s="121"/>
      <c r="T57" s="121"/>
      <c r="U57" s="121"/>
      <c r="V57" s="121"/>
      <c r="W57" s="121"/>
      <c r="X57" s="121"/>
      <c r="Y57" s="121"/>
      <c r="Z57" s="140">
        <f t="shared" si="0"/>
        <v>4</v>
      </c>
      <c r="AA57" s="123"/>
      <c r="AB57" s="141">
        <f t="shared" si="1"/>
        <v>4</v>
      </c>
      <c r="AC57" s="141">
        <f t="shared" si="2"/>
        <v>4</v>
      </c>
    </row>
    <row r="58" spans="1:29" s="141" customFormat="1" ht="15" customHeight="1">
      <c r="A58" s="121" t="s">
        <v>64</v>
      </c>
      <c r="B58" s="121"/>
      <c r="C58" s="121"/>
      <c r="D58" s="121"/>
      <c r="E58" s="121" t="s">
        <v>64</v>
      </c>
      <c r="F58" s="43" t="s">
        <v>466</v>
      </c>
      <c r="G58" s="43" t="s">
        <v>467</v>
      </c>
      <c r="H58" s="44" t="s">
        <v>468</v>
      </c>
      <c r="I58" s="138"/>
      <c r="J58" s="139"/>
      <c r="K58" s="121"/>
      <c r="L58" s="121"/>
      <c r="M58" s="121">
        <v>1</v>
      </c>
      <c r="N58" s="121">
        <v>3</v>
      </c>
      <c r="O58" s="121"/>
      <c r="P58" s="121"/>
      <c r="Q58" s="121"/>
      <c r="R58" s="121">
        <v>1</v>
      </c>
      <c r="S58" s="121"/>
      <c r="T58" s="121"/>
      <c r="U58" s="121"/>
      <c r="V58" s="121"/>
      <c r="W58" s="121"/>
      <c r="X58" s="121"/>
      <c r="Y58" s="121"/>
      <c r="Z58" s="140">
        <f t="shared" si="0"/>
        <v>5</v>
      </c>
      <c r="AA58" s="123"/>
      <c r="AB58" s="141">
        <f t="shared" si="1"/>
        <v>5</v>
      </c>
      <c r="AC58" s="141">
        <f t="shared" si="2"/>
        <v>5</v>
      </c>
    </row>
    <row r="59" spans="1:29" s="141" customFormat="1" ht="15" customHeight="1">
      <c r="A59" s="121" t="s">
        <v>64</v>
      </c>
      <c r="B59" s="121"/>
      <c r="C59" s="121" t="s">
        <v>64</v>
      </c>
      <c r="D59" s="121" t="s">
        <v>64</v>
      </c>
      <c r="E59" s="121" t="s">
        <v>64</v>
      </c>
      <c r="F59" s="43" t="s">
        <v>479</v>
      </c>
      <c r="G59" s="43" t="s">
        <v>480</v>
      </c>
      <c r="H59" s="44" t="s">
        <v>481</v>
      </c>
      <c r="I59" s="138"/>
      <c r="J59" s="139"/>
      <c r="K59" s="121"/>
      <c r="L59" s="121"/>
      <c r="M59" s="121"/>
      <c r="N59" s="121"/>
      <c r="O59" s="121"/>
      <c r="P59" s="121"/>
      <c r="Q59" s="121"/>
      <c r="R59" s="121"/>
      <c r="S59" s="121">
        <v>2</v>
      </c>
      <c r="T59" s="121"/>
      <c r="U59" s="121"/>
      <c r="V59" s="121"/>
      <c r="W59" s="121"/>
      <c r="X59" s="121"/>
      <c r="Y59" s="121"/>
      <c r="Z59" s="140">
        <f t="shared" si="0"/>
        <v>2</v>
      </c>
      <c r="AA59" s="123"/>
      <c r="AB59" s="141">
        <f t="shared" si="1"/>
        <v>2</v>
      </c>
      <c r="AC59" s="141">
        <f t="shared" si="2"/>
        <v>2</v>
      </c>
    </row>
    <row r="60" spans="1:29" s="141" customFormat="1" ht="15" customHeight="1">
      <c r="A60" s="121" t="s">
        <v>64</v>
      </c>
      <c r="B60" s="121"/>
      <c r="C60" s="121" t="s">
        <v>64</v>
      </c>
      <c r="D60" s="121" t="s">
        <v>64</v>
      </c>
      <c r="E60" s="121" t="s">
        <v>64</v>
      </c>
      <c r="F60" s="43" t="s">
        <v>482</v>
      </c>
      <c r="G60" s="43" t="s">
        <v>483</v>
      </c>
      <c r="H60" s="44" t="s">
        <v>484</v>
      </c>
      <c r="I60" s="138"/>
      <c r="J60" s="139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>
        <v>1</v>
      </c>
      <c r="W60" s="121"/>
      <c r="X60" s="121"/>
      <c r="Y60" s="121"/>
      <c r="Z60" s="140">
        <f t="shared" si="0"/>
        <v>1</v>
      </c>
      <c r="AA60" s="123"/>
      <c r="AB60" s="141">
        <f t="shared" si="1"/>
        <v>1</v>
      </c>
      <c r="AC60" s="141">
        <f t="shared" si="2"/>
        <v>1</v>
      </c>
    </row>
    <row r="61" spans="1:29" s="141" customFormat="1" ht="15" customHeight="1">
      <c r="A61" s="121" t="s">
        <v>64</v>
      </c>
      <c r="B61" s="121" t="s">
        <v>64</v>
      </c>
      <c r="C61" s="121" t="s">
        <v>64</v>
      </c>
      <c r="D61" s="121" t="s">
        <v>64</v>
      </c>
      <c r="E61" s="121" t="s">
        <v>64</v>
      </c>
      <c r="F61" s="43" t="s">
        <v>485</v>
      </c>
      <c r="G61" s="43" t="s">
        <v>486</v>
      </c>
      <c r="H61" s="44" t="s">
        <v>487</v>
      </c>
      <c r="I61" s="138"/>
      <c r="J61" s="139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>
        <v>1</v>
      </c>
      <c r="X61" s="121">
        <v>1</v>
      </c>
      <c r="Y61" s="121"/>
      <c r="Z61" s="140">
        <f t="shared" si="0"/>
        <v>2</v>
      </c>
      <c r="AA61" s="123"/>
      <c r="AB61" s="141">
        <f t="shared" si="1"/>
        <v>2</v>
      </c>
      <c r="AC61" s="141">
        <f t="shared" si="2"/>
        <v>2</v>
      </c>
    </row>
    <row r="62" spans="1:29" s="141" customFormat="1" ht="15" customHeight="1">
      <c r="A62" s="121"/>
      <c r="B62" s="121" t="s">
        <v>64</v>
      </c>
      <c r="C62" s="121" t="s">
        <v>64</v>
      </c>
      <c r="D62" s="121"/>
      <c r="E62" s="121" t="s">
        <v>64</v>
      </c>
      <c r="F62" s="43" t="s">
        <v>488</v>
      </c>
      <c r="G62" s="43" t="s">
        <v>489</v>
      </c>
      <c r="H62" s="44" t="s">
        <v>490</v>
      </c>
      <c r="I62" s="138"/>
      <c r="J62" s="139"/>
      <c r="K62" s="121"/>
      <c r="L62" s="121"/>
      <c r="M62" s="121"/>
      <c r="N62" s="121"/>
      <c r="O62" s="121"/>
      <c r="P62" s="121"/>
      <c r="Q62" s="121"/>
      <c r="R62" s="121">
        <v>1</v>
      </c>
      <c r="S62" s="121"/>
      <c r="T62" s="121"/>
      <c r="U62" s="121"/>
      <c r="V62" s="121"/>
      <c r="W62" s="121">
        <v>1</v>
      </c>
      <c r="X62" s="121"/>
      <c r="Y62" s="121"/>
      <c r="Z62" s="140">
        <f t="shared" si="0"/>
        <v>2</v>
      </c>
      <c r="AA62" s="123"/>
      <c r="AB62" s="141">
        <f t="shared" si="1"/>
        <v>2</v>
      </c>
      <c r="AC62" s="141">
        <f t="shared" si="2"/>
        <v>2</v>
      </c>
    </row>
    <row r="63" spans="1:29" s="141" customFormat="1" ht="15" customHeight="1">
      <c r="A63" s="121" t="s">
        <v>64</v>
      </c>
      <c r="B63" s="121" t="s">
        <v>64</v>
      </c>
      <c r="C63" s="121" t="s">
        <v>64</v>
      </c>
      <c r="D63" s="121" t="s">
        <v>64</v>
      </c>
      <c r="E63" s="121" t="s">
        <v>64</v>
      </c>
      <c r="F63" s="43" t="s">
        <v>491</v>
      </c>
      <c r="G63" s="43" t="s">
        <v>492</v>
      </c>
      <c r="H63" s="44" t="s">
        <v>493</v>
      </c>
      <c r="I63" s="138"/>
      <c r="J63" s="139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>
        <v>1</v>
      </c>
      <c r="V63" s="121"/>
      <c r="W63" s="121">
        <v>1</v>
      </c>
      <c r="X63" s="121"/>
      <c r="Y63" s="121"/>
      <c r="Z63" s="140">
        <f t="shared" si="0"/>
        <v>2</v>
      </c>
      <c r="AA63" s="123"/>
      <c r="AB63" s="141">
        <f t="shared" si="1"/>
        <v>2</v>
      </c>
      <c r="AC63" s="141">
        <f t="shared" si="2"/>
        <v>2</v>
      </c>
    </row>
    <row r="64" spans="1:29" s="141" customFormat="1" ht="15" customHeight="1">
      <c r="A64" s="121"/>
      <c r="B64" s="121" t="s">
        <v>64</v>
      </c>
      <c r="C64" s="121" t="s">
        <v>64</v>
      </c>
      <c r="D64" s="121" t="s">
        <v>64</v>
      </c>
      <c r="E64" s="121" t="s">
        <v>64</v>
      </c>
      <c r="F64" s="43" t="s">
        <v>494</v>
      </c>
      <c r="G64" s="43" t="s">
        <v>495</v>
      </c>
      <c r="H64" s="44" t="s">
        <v>496</v>
      </c>
      <c r="I64" s="138"/>
      <c r="J64" s="139"/>
      <c r="K64" s="121"/>
      <c r="L64" s="121" t="s">
        <v>64</v>
      </c>
      <c r="M64" s="121" t="s">
        <v>64</v>
      </c>
      <c r="N64" s="121"/>
      <c r="O64" s="121">
        <v>1</v>
      </c>
      <c r="P64" s="121">
        <v>2</v>
      </c>
      <c r="Q64" s="121">
        <v>2</v>
      </c>
      <c r="R64" s="121"/>
      <c r="S64" s="121"/>
      <c r="T64" s="121"/>
      <c r="U64" s="121"/>
      <c r="V64" s="121"/>
      <c r="W64" s="121">
        <v>1</v>
      </c>
      <c r="X64" s="121"/>
      <c r="Y64" s="121"/>
      <c r="Z64" s="140">
        <f t="shared" si="0"/>
        <v>8</v>
      </c>
      <c r="AA64" s="123"/>
      <c r="AB64" s="141">
        <f t="shared" si="1"/>
        <v>8</v>
      </c>
      <c r="AC64" s="141">
        <f t="shared" si="2"/>
        <v>8</v>
      </c>
    </row>
    <row r="65" spans="1:29" s="141" customFormat="1" ht="15" customHeight="1">
      <c r="A65" s="121" t="s">
        <v>64</v>
      </c>
      <c r="B65" s="121" t="s">
        <v>64</v>
      </c>
      <c r="C65" s="121" t="s">
        <v>64</v>
      </c>
      <c r="D65" s="121" t="s">
        <v>64</v>
      </c>
      <c r="E65" s="121" t="s">
        <v>64</v>
      </c>
      <c r="F65" s="43" t="s">
        <v>510</v>
      </c>
      <c r="G65" s="43" t="s">
        <v>511</v>
      </c>
      <c r="H65" s="44" t="s">
        <v>512</v>
      </c>
      <c r="I65" s="138"/>
      <c r="J65" s="139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>
        <v>1</v>
      </c>
      <c r="Y65" s="121"/>
      <c r="Z65" s="140">
        <f t="shared" si="0"/>
        <v>1</v>
      </c>
      <c r="AA65" s="123"/>
      <c r="AB65" s="141">
        <f t="shared" si="1"/>
        <v>1</v>
      </c>
      <c r="AC65" s="141">
        <f t="shared" si="2"/>
        <v>1</v>
      </c>
    </row>
    <row r="66" spans="1:29" s="141" customFormat="1" ht="15" customHeight="1">
      <c r="A66" s="121" t="s">
        <v>64</v>
      </c>
      <c r="B66" s="121"/>
      <c r="C66" s="121" t="s">
        <v>64</v>
      </c>
      <c r="D66" s="121" t="s">
        <v>64</v>
      </c>
      <c r="E66" s="121" t="s">
        <v>64</v>
      </c>
      <c r="F66" s="43" t="s">
        <v>526</v>
      </c>
      <c r="G66" s="43" t="s">
        <v>527</v>
      </c>
      <c r="H66" s="44" t="s">
        <v>528</v>
      </c>
      <c r="I66" s="138"/>
      <c r="J66" s="139"/>
      <c r="K66" s="121" t="s">
        <v>64</v>
      </c>
      <c r="L66" s="121" t="s">
        <v>64</v>
      </c>
      <c r="M66" s="121" t="s">
        <v>64</v>
      </c>
      <c r="N66" s="121" t="s">
        <v>64</v>
      </c>
      <c r="O66" s="121" t="s">
        <v>64</v>
      </c>
      <c r="P66" s="121" t="s">
        <v>64</v>
      </c>
      <c r="Q66" s="121" t="s">
        <v>64</v>
      </c>
      <c r="R66" s="121" t="s">
        <v>64</v>
      </c>
      <c r="S66" s="121"/>
      <c r="T66" s="121" t="s">
        <v>64</v>
      </c>
      <c r="U66" s="121"/>
      <c r="V66" s="121"/>
      <c r="W66" s="121">
        <v>1</v>
      </c>
      <c r="X66" s="121" t="s">
        <v>64</v>
      </c>
      <c r="Y66" s="121"/>
      <c r="Z66" s="140">
        <f t="shared" si="0"/>
        <v>11</v>
      </c>
      <c r="AA66" s="123" t="s">
        <v>529</v>
      </c>
      <c r="AB66" s="141">
        <f t="shared" si="1"/>
        <v>11</v>
      </c>
      <c r="AC66" s="141">
        <f t="shared" si="2"/>
        <v>11</v>
      </c>
    </row>
    <row r="67" spans="1:29" s="141" customFormat="1" ht="15" customHeight="1">
      <c r="A67" s="121" t="s">
        <v>64</v>
      </c>
      <c r="B67" s="121" t="s">
        <v>64</v>
      </c>
      <c r="C67" s="121" t="s">
        <v>64</v>
      </c>
      <c r="D67" s="121" t="s">
        <v>64</v>
      </c>
      <c r="E67" s="121" t="s">
        <v>64</v>
      </c>
      <c r="F67" s="146" t="s">
        <v>533</v>
      </c>
      <c r="G67" s="43" t="s">
        <v>534</v>
      </c>
      <c r="H67" s="44" t="s">
        <v>535</v>
      </c>
      <c r="I67" s="138"/>
      <c r="J67" s="139"/>
      <c r="K67" s="121"/>
      <c r="L67" s="121">
        <v>3</v>
      </c>
      <c r="M67" s="121"/>
      <c r="N67" s="121"/>
      <c r="O67" s="121"/>
      <c r="P67" s="121"/>
      <c r="Q67" s="121"/>
      <c r="R67" s="121"/>
      <c r="S67" s="121">
        <v>2</v>
      </c>
      <c r="T67" s="121">
        <v>1</v>
      </c>
      <c r="U67" s="121"/>
      <c r="V67" s="121"/>
      <c r="W67" s="121"/>
      <c r="X67" s="121">
        <v>1</v>
      </c>
      <c r="Y67" s="121"/>
      <c r="Z67" s="140">
        <f t="shared" si="0"/>
        <v>7</v>
      </c>
      <c r="AA67" s="123"/>
      <c r="AB67" s="141">
        <f t="shared" si="1"/>
        <v>7</v>
      </c>
      <c r="AC67" s="141">
        <f t="shared" si="2"/>
        <v>7</v>
      </c>
    </row>
    <row r="68" spans="1:29" s="141" customFormat="1" ht="15" customHeight="1">
      <c r="A68" s="121"/>
      <c r="B68" s="121" t="s">
        <v>64</v>
      </c>
      <c r="C68" s="121" t="s">
        <v>64</v>
      </c>
      <c r="D68" s="121" t="s">
        <v>64</v>
      </c>
      <c r="E68" s="121" t="s">
        <v>64</v>
      </c>
      <c r="F68" s="43" t="s">
        <v>546</v>
      </c>
      <c r="G68" s="43" t="s">
        <v>547</v>
      </c>
      <c r="H68" s="44" t="s">
        <v>548</v>
      </c>
      <c r="I68" s="138"/>
      <c r="J68" s="139"/>
      <c r="K68" s="121"/>
      <c r="L68" s="121"/>
      <c r="M68" s="121"/>
      <c r="N68" s="121"/>
      <c r="O68" s="121"/>
      <c r="P68" s="121"/>
      <c r="Q68" s="121" t="s">
        <v>64</v>
      </c>
      <c r="R68" s="121"/>
      <c r="S68" s="121"/>
      <c r="T68" s="121"/>
      <c r="U68" s="121"/>
      <c r="V68" s="121"/>
      <c r="W68" s="121"/>
      <c r="X68" s="121"/>
      <c r="Y68" s="121"/>
      <c r="Z68" s="140">
        <f t="shared" si="0"/>
        <v>1</v>
      </c>
      <c r="AA68" s="123"/>
      <c r="AB68" s="141">
        <f t="shared" si="1"/>
        <v>1</v>
      </c>
      <c r="AC68" s="141">
        <f t="shared" si="2"/>
        <v>1</v>
      </c>
    </row>
    <row r="69" spans="1:29" s="141" customFormat="1" ht="15" customHeight="1">
      <c r="A69" s="121" t="s">
        <v>64</v>
      </c>
      <c r="B69" s="121"/>
      <c r="C69" s="121"/>
      <c r="D69" s="121" t="s">
        <v>64</v>
      </c>
      <c r="E69" s="121" t="s">
        <v>64</v>
      </c>
      <c r="F69" s="43" t="s">
        <v>549</v>
      </c>
      <c r="G69" s="43" t="s">
        <v>550</v>
      </c>
      <c r="H69" s="44" t="s">
        <v>551</v>
      </c>
      <c r="I69" s="138"/>
      <c r="J69" s="139"/>
      <c r="K69" s="121"/>
      <c r="L69" s="121"/>
      <c r="M69" s="121"/>
      <c r="N69" s="121"/>
      <c r="O69" s="121">
        <v>1</v>
      </c>
      <c r="P69" s="121">
        <v>1</v>
      </c>
      <c r="Q69" s="121"/>
      <c r="R69" s="121"/>
      <c r="S69" s="121"/>
      <c r="T69" s="121"/>
      <c r="U69" s="121"/>
      <c r="V69" s="121"/>
      <c r="W69" s="121"/>
      <c r="X69" s="121">
        <v>1</v>
      </c>
      <c r="Y69" s="121"/>
      <c r="Z69" s="140">
        <f t="shared" si="0"/>
        <v>3</v>
      </c>
      <c r="AA69" s="123"/>
      <c r="AB69" s="141">
        <f t="shared" si="1"/>
        <v>3</v>
      </c>
      <c r="AC69" s="141">
        <f t="shared" si="2"/>
        <v>3</v>
      </c>
    </row>
    <row r="70" spans="1:29" s="141" customFormat="1" ht="15" customHeight="1">
      <c r="A70" s="121" t="s">
        <v>64</v>
      </c>
      <c r="B70" s="121" t="s">
        <v>64</v>
      </c>
      <c r="C70" s="121" t="s">
        <v>64</v>
      </c>
      <c r="D70" s="121" t="s">
        <v>64</v>
      </c>
      <c r="E70" s="121" t="s">
        <v>64</v>
      </c>
      <c r="F70" s="43" t="s">
        <v>555</v>
      </c>
      <c r="G70" s="43" t="s">
        <v>556</v>
      </c>
      <c r="H70" s="44" t="s">
        <v>557</v>
      </c>
      <c r="I70" s="138"/>
      <c r="J70" s="139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>
        <v>1</v>
      </c>
      <c r="X70" s="121"/>
      <c r="Y70" s="121"/>
      <c r="Z70" s="140">
        <f t="shared" si="0"/>
        <v>1</v>
      </c>
      <c r="AA70" s="123"/>
      <c r="AB70" s="141">
        <f t="shared" si="1"/>
        <v>1</v>
      </c>
      <c r="AC70" s="141">
        <f t="shared" si="2"/>
        <v>1</v>
      </c>
    </row>
    <row r="71" spans="1:29" s="141" customFormat="1" ht="15" customHeight="1">
      <c r="A71" s="121"/>
      <c r="B71" s="121"/>
      <c r="C71" s="121"/>
      <c r="D71" s="121" t="s">
        <v>64</v>
      </c>
      <c r="E71" s="121" t="s">
        <v>64</v>
      </c>
      <c r="F71" s="43" t="s">
        <v>573</v>
      </c>
      <c r="G71" s="43" t="s">
        <v>574</v>
      </c>
      <c r="H71" s="44" t="s">
        <v>575</v>
      </c>
      <c r="I71" s="138"/>
      <c r="J71" s="139"/>
      <c r="K71" s="121"/>
      <c r="L71" s="121"/>
      <c r="M71" s="121"/>
      <c r="N71" s="121"/>
      <c r="O71" s="121"/>
      <c r="P71" s="121"/>
      <c r="Q71" s="121"/>
      <c r="R71" s="121"/>
      <c r="S71" s="121">
        <v>1</v>
      </c>
      <c r="T71" s="121"/>
      <c r="U71" s="121"/>
      <c r="V71" s="121"/>
      <c r="W71" s="121"/>
      <c r="X71" s="121"/>
      <c r="Y71" s="121"/>
      <c r="Z71" s="140">
        <f t="shared" si="0"/>
        <v>1</v>
      </c>
      <c r="AA71" s="123"/>
      <c r="AB71" s="141">
        <f t="shared" si="1"/>
        <v>1</v>
      </c>
      <c r="AC71" s="141">
        <f t="shared" si="2"/>
        <v>1</v>
      </c>
    </row>
    <row r="72" spans="1:29" s="141" customFormat="1" ht="15" customHeight="1">
      <c r="A72" s="121"/>
      <c r="B72" s="121"/>
      <c r="C72" s="121" t="s">
        <v>64</v>
      </c>
      <c r="D72" s="121" t="s">
        <v>64</v>
      </c>
      <c r="E72" s="121" t="s">
        <v>64</v>
      </c>
      <c r="F72" s="43" t="s">
        <v>609</v>
      </c>
      <c r="G72" s="43" t="s">
        <v>610</v>
      </c>
      <c r="H72" s="44" t="s">
        <v>611</v>
      </c>
      <c r="I72" s="138"/>
      <c r="J72" s="139"/>
      <c r="K72" s="121"/>
      <c r="L72" s="121" t="s">
        <v>64</v>
      </c>
      <c r="M72" s="121">
        <v>1</v>
      </c>
      <c r="N72" s="121"/>
      <c r="O72" s="121"/>
      <c r="P72" s="121"/>
      <c r="Q72" s="121"/>
      <c r="R72" s="121"/>
      <c r="S72" s="121">
        <v>1</v>
      </c>
      <c r="T72" s="121"/>
      <c r="U72" s="121"/>
      <c r="V72" s="121"/>
      <c r="W72" s="121"/>
      <c r="X72" s="121"/>
      <c r="Y72" s="121"/>
      <c r="Z72" s="140">
        <f t="shared" si="0"/>
        <v>3</v>
      </c>
      <c r="AA72" s="123"/>
      <c r="AB72" s="141">
        <f t="shared" si="1"/>
        <v>3</v>
      </c>
      <c r="AC72" s="141">
        <f t="shared" si="2"/>
        <v>3</v>
      </c>
    </row>
    <row r="73" spans="1:29" s="141" customFormat="1" ht="15" customHeight="1">
      <c r="A73" s="121"/>
      <c r="B73" s="121"/>
      <c r="C73" s="121"/>
      <c r="D73" s="121"/>
      <c r="E73" s="121"/>
      <c r="F73" s="43" t="s">
        <v>615</v>
      </c>
      <c r="G73" s="43" t="s">
        <v>616</v>
      </c>
      <c r="H73" s="142" t="s">
        <v>617</v>
      </c>
      <c r="I73" s="138"/>
      <c r="J73" s="139"/>
      <c r="K73" s="121"/>
      <c r="L73" s="121">
        <v>1</v>
      </c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40">
        <f t="shared" si="0"/>
        <v>1</v>
      </c>
      <c r="AA73" s="123" t="s">
        <v>2522</v>
      </c>
      <c r="AB73" s="141">
        <f t="shared" si="1"/>
        <v>1</v>
      </c>
      <c r="AC73" s="141">
        <f t="shared" si="2"/>
        <v>1</v>
      </c>
    </row>
    <row r="74" spans="1:29" s="141" customFormat="1" ht="15" customHeight="1">
      <c r="A74" s="121"/>
      <c r="B74" s="121"/>
      <c r="C74" s="121" t="s">
        <v>64</v>
      </c>
      <c r="D74" s="121" t="s">
        <v>64</v>
      </c>
      <c r="E74" s="121" t="s">
        <v>64</v>
      </c>
      <c r="F74" s="43" t="s">
        <v>621</v>
      </c>
      <c r="G74" s="43" t="s">
        <v>622</v>
      </c>
      <c r="H74" s="44" t="s">
        <v>623</v>
      </c>
      <c r="I74" s="138"/>
      <c r="J74" s="139"/>
      <c r="K74" s="121"/>
      <c r="L74" s="121" t="s">
        <v>64</v>
      </c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40">
        <f t="shared" si="0"/>
        <v>1</v>
      </c>
      <c r="AA74" s="123"/>
      <c r="AB74" s="141">
        <f t="shared" si="1"/>
        <v>1</v>
      </c>
      <c r="AC74" s="141">
        <f t="shared" si="2"/>
        <v>1</v>
      </c>
    </row>
    <row r="75" spans="1:29" s="141" customFormat="1" ht="15" customHeight="1">
      <c r="A75" s="121"/>
      <c r="B75" s="121"/>
      <c r="C75" s="121"/>
      <c r="D75" s="121"/>
      <c r="E75" s="121"/>
      <c r="F75" s="43" t="s">
        <v>624</v>
      </c>
      <c r="G75" s="43" t="s">
        <v>625</v>
      </c>
      <c r="H75" s="44" t="s">
        <v>626</v>
      </c>
      <c r="I75" s="138"/>
      <c r="J75" s="139"/>
      <c r="K75" s="121"/>
      <c r="L75" s="121">
        <v>1</v>
      </c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40">
        <f t="shared" si="0"/>
        <v>1</v>
      </c>
      <c r="AA75" s="123"/>
      <c r="AB75" s="141">
        <f t="shared" si="1"/>
        <v>1</v>
      </c>
      <c r="AC75" s="141">
        <f t="shared" si="2"/>
        <v>1</v>
      </c>
    </row>
    <row r="76" spans="1:29" s="141" customFormat="1" ht="15" customHeight="1">
      <c r="A76" s="121"/>
      <c r="B76" s="121"/>
      <c r="C76" s="121" t="s">
        <v>64</v>
      </c>
      <c r="D76" s="121" t="s">
        <v>64</v>
      </c>
      <c r="E76" s="121" t="s">
        <v>64</v>
      </c>
      <c r="F76" s="43" t="s">
        <v>627</v>
      </c>
      <c r="G76" s="43" t="s">
        <v>628</v>
      </c>
      <c r="H76" s="44" t="s">
        <v>629</v>
      </c>
      <c r="I76" s="138"/>
      <c r="J76" s="139"/>
      <c r="K76" s="121"/>
      <c r="L76" s="121" t="s">
        <v>64</v>
      </c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40">
        <f t="shared" si="0"/>
        <v>1</v>
      </c>
      <c r="AA76" s="123"/>
      <c r="AB76" s="141">
        <f t="shared" si="1"/>
        <v>1</v>
      </c>
      <c r="AC76" s="141">
        <f t="shared" si="2"/>
        <v>1</v>
      </c>
    </row>
    <row r="77" spans="1:29" s="141" customFormat="1" ht="15" customHeight="1">
      <c r="A77" s="121"/>
      <c r="B77" s="121"/>
      <c r="C77" s="121"/>
      <c r="D77" s="121" t="s">
        <v>64</v>
      </c>
      <c r="E77" s="121"/>
      <c r="F77" s="43" t="s">
        <v>630</v>
      </c>
      <c r="G77" s="43" t="s">
        <v>631</v>
      </c>
      <c r="H77" s="44" t="s">
        <v>632</v>
      </c>
      <c r="I77" s="138"/>
      <c r="J77" s="139"/>
      <c r="K77" s="121"/>
      <c r="L77" s="121" t="s">
        <v>64</v>
      </c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40">
        <f t="shared" si="0"/>
        <v>1</v>
      </c>
      <c r="AA77" s="123"/>
      <c r="AB77" s="141">
        <f t="shared" si="1"/>
        <v>1</v>
      </c>
      <c r="AC77" s="141">
        <f t="shared" si="2"/>
        <v>1</v>
      </c>
    </row>
    <row r="78" spans="1:29" s="141" customFormat="1" ht="15" customHeight="1">
      <c r="A78" s="121" t="s">
        <v>64</v>
      </c>
      <c r="B78" s="121" t="s">
        <v>64</v>
      </c>
      <c r="C78" s="121" t="s">
        <v>64</v>
      </c>
      <c r="D78" s="121" t="s">
        <v>64</v>
      </c>
      <c r="E78" s="121" t="s">
        <v>64</v>
      </c>
      <c r="F78" s="43" t="s">
        <v>641</v>
      </c>
      <c r="G78" s="43" t="s">
        <v>642</v>
      </c>
      <c r="H78" s="44" t="s">
        <v>643</v>
      </c>
      <c r="I78" s="138"/>
      <c r="J78" s="139"/>
      <c r="K78" s="121"/>
      <c r="L78" s="121"/>
      <c r="M78" s="121"/>
      <c r="N78" s="121"/>
      <c r="O78" s="121"/>
      <c r="P78" s="121"/>
      <c r="Q78" s="121"/>
      <c r="R78" s="121"/>
      <c r="S78" s="121"/>
      <c r="T78" s="121">
        <v>1</v>
      </c>
      <c r="U78" s="121"/>
      <c r="V78" s="121"/>
      <c r="W78" s="121"/>
      <c r="X78" s="121">
        <v>1</v>
      </c>
      <c r="Y78" s="121"/>
      <c r="Z78" s="140">
        <f t="shared" si="0"/>
        <v>2</v>
      </c>
      <c r="AA78" s="123"/>
      <c r="AB78" s="141">
        <f t="shared" si="1"/>
        <v>2</v>
      </c>
      <c r="AC78" s="141">
        <f t="shared" si="2"/>
        <v>2</v>
      </c>
    </row>
    <row r="79" spans="1:29" s="141" customFormat="1" ht="15" customHeight="1">
      <c r="A79" s="121" t="s">
        <v>64</v>
      </c>
      <c r="B79" s="121" t="s">
        <v>64</v>
      </c>
      <c r="C79" s="121" t="s">
        <v>64</v>
      </c>
      <c r="D79" s="121" t="s">
        <v>64</v>
      </c>
      <c r="E79" s="121" t="s">
        <v>64</v>
      </c>
      <c r="F79" s="43" t="s">
        <v>645</v>
      </c>
      <c r="G79" s="43" t="s">
        <v>646</v>
      </c>
      <c r="H79" s="142" t="s">
        <v>647</v>
      </c>
      <c r="I79" s="138"/>
      <c r="J79" s="139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 t="s">
        <v>2523</v>
      </c>
      <c r="Z79" s="140">
        <f t="shared" si="0"/>
        <v>1</v>
      </c>
      <c r="AA79" s="123"/>
      <c r="AB79" s="141">
        <f t="shared" si="1"/>
        <v>0</v>
      </c>
      <c r="AC79" s="141">
        <f t="shared" si="2"/>
        <v>1</v>
      </c>
    </row>
    <row r="80" spans="1:29" s="141" customFormat="1" ht="15" customHeight="1">
      <c r="A80" s="121" t="s">
        <v>64</v>
      </c>
      <c r="B80" s="121" t="s">
        <v>64</v>
      </c>
      <c r="C80" s="121" t="s">
        <v>64</v>
      </c>
      <c r="D80" s="121" t="s">
        <v>64</v>
      </c>
      <c r="E80" s="121" t="s">
        <v>64</v>
      </c>
      <c r="F80" s="43" t="s">
        <v>658</v>
      </c>
      <c r="G80" s="43" t="s">
        <v>659</v>
      </c>
      <c r="H80" s="44" t="s">
        <v>660</v>
      </c>
      <c r="I80" s="138"/>
      <c r="J80" s="139"/>
      <c r="K80" s="145"/>
      <c r="L80" s="121">
        <v>1</v>
      </c>
      <c r="M80" s="121">
        <v>20</v>
      </c>
      <c r="N80" s="121"/>
      <c r="O80" s="121">
        <v>3</v>
      </c>
      <c r="P80" s="121">
        <v>3</v>
      </c>
      <c r="Q80" s="121">
        <v>2</v>
      </c>
      <c r="R80" s="121"/>
      <c r="S80" s="121" t="s">
        <v>64</v>
      </c>
      <c r="T80" s="121"/>
      <c r="U80" s="121"/>
      <c r="V80" s="121"/>
      <c r="W80" s="121"/>
      <c r="X80" s="121"/>
      <c r="Y80" s="121"/>
      <c r="Z80" s="140">
        <f t="shared" si="0"/>
        <v>30</v>
      </c>
      <c r="AA80" s="123"/>
      <c r="AB80" s="141">
        <f t="shared" si="1"/>
        <v>30</v>
      </c>
      <c r="AC80" s="141">
        <f t="shared" si="2"/>
        <v>30</v>
      </c>
    </row>
    <row r="81" spans="1:29" s="141" customFormat="1" ht="15" customHeight="1">
      <c r="A81" s="121"/>
      <c r="B81" s="121"/>
      <c r="C81" s="121"/>
      <c r="D81" s="121"/>
      <c r="E81" s="121" t="s">
        <v>64</v>
      </c>
      <c r="F81" s="43" t="s">
        <v>661</v>
      </c>
      <c r="G81" s="43" t="s">
        <v>662</v>
      </c>
      <c r="H81" s="44" t="s">
        <v>663</v>
      </c>
      <c r="I81" s="138"/>
      <c r="J81" s="139"/>
      <c r="K81" s="121"/>
      <c r="L81" s="121"/>
      <c r="M81" s="121"/>
      <c r="N81" s="121"/>
      <c r="O81" s="121"/>
      <c r="P81" s="121"/>
      <c r="Q81" s="121"/>
      <c r="R81" s="121">
        <v>2</v>
      </c>
      <c r="S81" s="121"/>
      <c r="T81" s="121"/>
      <c r="U81" s="121"/>
      <c r="V81" s="121"/>
      <c r="W81" s="121"/>
      <c r="X81" s="121"/>
      <c r="Y81" s="121"/>
      <c r="Z81" s="140">
        <f t="shared" si="0"/>
        <v>2</v>
      </c>
      <c r="AA81" s="123"/>
      <c r="AB81" s="141">
        <f t="shared" si="1"/>
        <v>2</v>
      </c>
      <c r="AC81" s="141">
        <f t="shared" si="2"/>
        <v>2</v>
      </c>
    </row>
    <row r="82" spans="1:29" s="141" customFormat="1" ht="15" customHeight="1">
      <c r="A82" s="121" t="s">
        <v>64</v>
      </c>
      <c r="B82" s="121" t="s">
        <v>64</v>
      </c>
      <c r="C82" s="121" t="s">
        <v>64</v>
      </c>
      <c r="D82" s="121" t="s">
        <v>64</v>
      </c>
      <c r="E82" s="121" t="s">
        <v>64</v>
      </c>
      <c r="F82" s="43" t="s">
        <v>665</v>
      </c>
      <c r="G82" s="43" t="s">
        <v>666</v>
      </c>
      <c r="H82" s="44" t="s">
        <v>667</v>
      </c>
      <c r="I82" s="138"/>
      <c r="J82" s="139"/>
      <c r="K82" s="121"/>
      <c r="L82" s="121"/>
      <c r="M82" s="121"/>
      <c r="N82" s="121"/>
      <c r="O82" s="121"/>
      <c r="P82" s="121"/>
      <c r="Q82" s="121"/>
      <c r="R82" s="121"/>
      <c r="S82" s="121" t="s">
        <v>64</v>
      </c>
      <c r="T82" s="121">
        <v>1</v>
      </c>
      <c r="U82" s="121"/>
      <c r="V82" s="121"/>
      <c r="W82" s="121"/>
      <c r="X82" s="121">
        <v>2</v>
      </c>
      <c r="Y82" s="121"/>
      <c r="Z82" s="140">
        <f t="shared" si="0"/>
        <v>4</v>
      </c>
      <c r="AA82" s="123"/>
      <c r="AB82" s="141">
        <f t="shared" si="1"/>
        <v>4</v>
      </c>
      <c r="AC82" s="141">
        <f t="shared" si="2"/>
        <v>4</v>
      </c>
    </row>
    <row r="83" spans="1:29" s="141" customFormat="1" ht="15" customHeight="1">
      <c r="A83" s="121" t="s">
        <v>64</v>
      </c>
      <c r="B83" s="121" t="s">
        <v>64</v>
      </c>
      <c r="C83" s="121" t="s">
        <v>64</v>
      </c>
      <c r="D83" s="121" t="s">
        <v>64</v>
      </c>
      <c r="E83" s="121" t="s">
        <v>64</v>
      </c>
      <c r="F83" s="43" t="s">
        <v>669</v>
      </c>
      <c r="G83" s="43" t="s">
        <v>670</v>
      </c>
      <c r="H83" s="44" t="s">
        <v>671</v>
      </c>
      <c r="I83" s="138"/>
      <c r="J83" s="139"/>
      <c r="K83" s="121"/>
      <c r="L83" s="121" t="s">
        <v>64</v>
      </c>
      <c r="M83" s="121" t="s">
        <v>64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40">
        <f t="shared" si="0"/>
        <v>2</v>
      </c>
      <c r="AA83" s="123"/>
      <c r="AB83" s="141">
        <f t="shared" si="1"/>
        <v>2</v>
      </c>
      <c r="AC83" s="141">
        <f t="shared" si="2"/>
        <v>2</v>
      </c>
    </row>
    <row r="84" spans="1:29" s="141" customFormat="1" ht="15" customHeight="1">
      <c r="A84" s="121"/>
      <c r="B84" s="121" t="s">
        <v>64</v>
      </c>
      <c r="C84" s="121"/>
      <c r="D84" s="121" t="s">
        <v>64</v>
      </c>
      <c r="E84" s="121" t="s">
        <v>64</v>
      </c>
      <c r="F84" s="43" t="s">
        <v>672</v>
      </c>
      <c r="G84" s="43" t="s">
        <v>673</v>
      </c>
      <c r="H84" s="44" t="s">
        <v>674</v>
      </c>
      <c r="I84" s="138"/>
      <c r="J84" s="139"/>
      <c r="K84" s="121"/>
      <c r="L84" s="121" t="s">
        <v>64</v>
      </c>
      <c r="M84" s="121" t="s">
        <v>64</v>
      </c>
      <c r="N84" s="121"/>
      <c r="O84" s="121" t="s">
        <v>64</v>
      </c>
      <c r="P84" s="121"/>
      <c r="Q84" s="121" t="s">
        <v>64</v>
      </c>
      <c r="R84" s="121"/>
      <c r="S84" s="121"/>
      <c r="T84" s="121"/>
      <c r="U84" s="121"/>
      <c r="V84" s="121"/>
      <c r="W84" s="121"/>
      <c r="X84" s="121"/>
      <c r="Y84" s="121"/>
      <c r="Z84" s="140">
        <f t="shared" si="0"/>
        <v>4</v>
      </c>
      <c r="AA84" s="123"/>
      <c r="AB84" s="141">
        <f t="shared" si="1"/>
        <v>4</v>
      </c>
      <c r="AC84" s="141">
        <f t="shared" si="2"/>
        <v>4</v>
      </c>
    </row>
    <row r="85" spans="1:29" s="141" customFormat="1" ht="15" customHeight="1">
      <c r="A85" s="121"/>
      <c r="B85" s="121" t="s">
        <v>64</v>
      </c>
      <c r="C85" s="121" t="s">
        <v>64</v>
      </c>
      <c r="D85" s="121" t="s">
        <v>64</v>
      </c>
      <c r="E85" s="121" t="s">
        <v>64</v>
      </c>
      <c r="F85" s="43" t="s">
        <v>676</v>
      </c>
      <c r="G85" s="43" t="s">
        <v>677</v>
      </c>
      <c r="H85" s="44" t="s">
        <v>678</v>
      </c>
      <c r="I85" s="138"/>
      <c r="J85" s="139"/>
      <c r="K85" s="121"/>
      <c r="L85" s="121"/>
      <c r="M85" s="121"/>
      <c r="N85" s="121">
        <v>2</v>
      </c>
      <c r="O85" s="121"/>
      <c r="P85" s="121" t="s">
        <v>64</v>
      </c>
      <c r="Q85" s="121"/>
      <c r="R85" s="121"/>
      <c r="S85" s="121"/>
      <c r="T85" s="121"/>
      <c r="U85" s="121"/>
      <c r="V85" s="121"/>
      <c r="W85" s="121"/>
      <c r="X85" s="121"/>
      <c r="Y85" s="121"/>
      <c r="Z85" s="140">
        <f t="shared" si="0"/>
        <v>3</v>
      </c>
      <c r="AA85" s="123"/>
      <c r="AB85" s="141">
        <f t="shared" si="1"/>
        <v>3</v>
      </c>
      <c r="AC85" s="141">
        <f t="shared" si="2"/>
        <v>3</v>
      </c>
    </row>
    <row r="86" spans="1:29" s="141" customFormat="1" ht="15" customHeight="1">
      <c r="A86" s="121"/>
      <c r="B86" s="121" t="s">
        <v>64</v>
      </c>
      <c r="C86" s="121" t="s">
        <v>64</v>
      </c>
      <c r="D86" s="121" t="s">
        <v>64</v>
      </c>
      <c r="E86" s="121" t="s">
        <v>64</v>
      </c>
      <c r="F86" s="43" t="s">
        <v>684</v>
      </c>
      <c r="G86" s="43" t="s">
        <v>685</v>
      </c>
      <c r="H86" s="44" t="s">
        <v>686</v>
      </c>
      <c r="I86" s="138"/>
      <c r="J86" s="139"/>
      <c r="K86" s="121"/>
      <c r="L86" s="121"/>
      <c r="M86" s="121" t="s">
        <v>64</v>
      </c>
      <c r="N86" s="121" t="s">
        <v>64</v>
      </c>
      <c r="O86" s="121"/>
      <c r="P86" s="121" t="s">
        <v>64</v>
      </c>
      <c r="Q86" s="121"/>
      <c r="R86" s="121"/>
      <c r="S86" s="121"/>
      <c r="T86" s="121"/>
      <c r="U86" s="121"/>
      <c r="V86" s="121"/>
      <c r="W86" s="121"/>
      <c r="X86" s="121"/>
      <c r="Y86" s="121"/>
      <c r="Z86" s="140">
        <f t="shared" si="0"/>
        <v>3</v>
      </c>
      <c r="AA86" s="123"/>
      <c r="AB86" s="141">
        <f t="shared" si="1"/>
        <v>3</v>
      </c>
      <c r="AC86" s="141">
        <f t="shared" si="2"/>
        <v>3</v>
      </c>
    </row>
    <row r="87" spans="1:29" s="141" customFormat="1" ht="15" customHeight="1">
      <c r="A87" s="121" t="s">
        <v>64</v>
      </c>
      <c r="B87" s="121" t="s">
        <v>64</v>
      </c>
      <c r="C87" s="121" t="s">
        <v>64</v>
      </c>
      <c r="D87" s="121" t="s">
        <v>64</v>
      </c>
      <c r="E87" s="121" t="s">
        <v>64</v>
      </c>
      <c r="F87" s="43" t="s">
        <v>699</v>
      </c>
      <c r="G87" s="43" t="s">
        <v>700</v>
      </c>
      <c r="H87" s="44" t="s">
        <v>701</v>
      </c>
      <c r="I87" s="138" t="s">
        <v>702</v>
      </c>
      <c r="J87" s="139"/>
      <c r="K87" s="121"/>
      <c r="L87" s="121" t="s">
        <v>64</v>
      </c>
      <c r="M87" s="121" t="s">
        <v>64</v>
      </c>
      <c r="N87" s="121" t="s">
        <v>64</v>
      </c>
      <c r="O87" s="121" t="s">
        <v>64</v>
      </c>
      <c r="P87" s="121" t="s">
        <v>64</v>
      </c>
      <c r="Q87" s="121" t="s">
        <v>64</v>
      </c>
      <c r="R87" s="121" t="s">
        <v>64</v>
      </c>
      <c r="S87" s="121" t="s">
        <v>64</v>
      </c>
      <c r="T87" s="121" t="s">
        <v>64</v>
      </c>
      <c r="U87" s="121" t="s">
        <v>64</v>
      </c>
      <c r="V87" s="121"/>
      <c r="W87" s="121"/>
      <c r="X87" s="121" t="s">
        <v>64</v>
      </c>
      <c r="Y87" s="121"/>
      <c r="Z87" s="140">
        <f t="shared" si="0"/>
        <v>11</v>
      </c>
      <c r="AA87" s="123"/>
      <c r="AB87" s="141">
        <f t="shared" si="1"/>
        <v>11</v>
      </c>
      <c r="AC87" s="141">
        <f t="shared" si="2"/>
        <v>11</v>
      </c>
    </row>
    <row r="88" spans="1:29" s="141" customFormat="1" ht="15" customHeight="1">
      <c r="A88" s="121" t="s">
        <v>64</v>
      </c>
      <c r="B88" s="121"/>
      <c r="C88" s="121" t="s">
        <v>64</v>
      </c>
      <c r="D88" s="121" t="s">
        <v>64</v>
      </c>
      <c r="E88" s="121" t="s">
        <v>64</v>
      </c>
      <c r="F88" s="43" t="s">
        <v>703</v>
      </c>
      <c r="G88" s="43" t="s">
        <v>704</v>
      </c>
      <c r="H88" s="44" t="s">
        <v>705</v>
      </c>
      <c r="I88" s="138"/>
      <c r="J88" s="139"/>
      <c r="K88" s="121"/>
      <c r="L88" s="121"/>
      <c r="M88" s="121"/>
      <c r="N88" s="121"/>
      <c r="O88" s="121"/>
      <c r="P88" s="121">
        <v>2</v>
      </c>
      <c r="Q88" s="121"/>
      <c r="R88" s="121"/>
      <c r="S88" s="121"/>
      <c r="T88" s="121"/>
      <c r="U88" s="121"/>
      <c r="V88" s="121"/>
      <c r="W88" s="121"/>
      <c r="X88" s="121"/>
      <c r="Y88" s="121"/>
      <c r="Z88" s="140">
        <f t="shared" si="0"/>
        <v>2</v>
      </c>
      <c r="AA88" s="123"/>
      <c r="AB88" s="141">
        <f t="shared" si="1"/>
        <v>2</v>
      </c>
      <c r="AC88" s="141">
        <f t="shared" si="2"/>
        <v>2</v>
      </c>
    </row>
    <row r="89" spans="1:29" s="141" customFormat="1" ht="15" customHeight="1">
      <c r="A89" s="121" t="s">
        <v>64</v>
      </c>
      <c r="B89" s="121" t="s">
        <v>64</v>
      </c>
      <c r="C89" s="121" t="s">
        <v>64</v>
      </c>
      <c r="D89" s="121" t="s">
        <v>64</v>
      </c>
      <c r="E89" s="121" t="s">
        <v>64</v>
      </c>
      <c r="F89" s="43" t="s">
        <v>706</v>
      </c>
      <c r="G89" s="43" t="s">
        <v>707</v>
      </c>
      <c r="H89" s="44" t="s">
        <v>708</v>
      </c>
      <c r="I89" s="138" t="s">
        <v>2524</v>
      </c>
      <c r="J89" s="139"/>
      <c r="K89" s="121"/>
      <c r="L89" s="121"/>
      <c r="M89" s="121"/>
      <c r="N89" s="121"/>
      <c r="O89" s="121"/>
      <c r="P89" s="121"/>
      <c r="Q89" s="121"/>
      <c r="R89" s="121"/>
      <c r="S89" s="121" t="s">
        <v>64</v>
      </c>
      <c r="T89" s="121"/>
      <c r="U89" s="121"/>
      <c r="V89" s="121"/>
      <c r="W89" s="121"/>
      <c r="X89" s="121"/>
      <c r="Y89" s="121"/>
      <c r="Z89" s="140">
        <f t="shared" si="0"/>
        <v>1</v>
      </c>
      <c r="AA89" s="123"/>
      <c r="AB89" s="141">
        <f t="shared" si="1"/>
        <v>1</v>
      </c>
      <c r="AC89" s="141">
        <f t="shared" si="2"/>
        <v>1</v>
      </c>
    </row>
    <row r="90" spans="1:29" s="141" customFormat="1" ht="15" customHeight="1">
      <c r="A90" s="121" t="s">
        <v>64</v>
      </c>
      <c r="B90" s="121" t="s">
        <v>64</v>
      </c>
      <c r="C90" s="121" t="s">
        <v>64</v>
      </c>
      <c r="D90" s="121" t="s">
        <v>64</v>
      </c>
      <c r="E90" s="121" t="s">
        <v>64</v>
      </c>
      <c r="F90" s="43" t="s">
        <v>714</v>
      </c>
      <c r="G90" s="43" t="s">
        <v>715</v>
      </c>
      <c r="H90" s="44" t="s">
        <v>716</v>
      </c>
      <c r="I90" s="138" t="s">
        <v>717</v>
      </c>
      <c r="J90" s="139"/>
      <c r="K90" s="121"/>
      <c r="L90" s="121"/>
      <c r="M90" s="121"/>
      <c r="N90" s="121"/>
      <c r="O90" s="121"/>
      <c r="P90" s="121"/>
      <c r="Q90" s="121"/>
      <c r="R90" s="121"/>
      <c r="S90" s="121" t="s">
        <v>64</v>
      </c>
      <c r="T90" s="121"/>
      <c r="U90" s="121"/>
      <c r="V90" s="121"/>
      <c r="W90" s="121"/>
      <c r="X90" s="121"/>
      <c r="Y90" s="121"/>
      <c r="Z90" s="140">
        <f t="shared" si="0"/>
        <v>1</v>
      </c>
      <c r="AA90" s="123"/>
      <c r="AB90" s="141">
        <f t="shared" si="1"/>
        <v>1</v>
      </c>
      <c r="AC90" s="141">
        <f t="shared" si="2"/>
        <v>1</v>
      </c>
    </row>
    <row r="91" spans="1:29" s="141" customFormat="1" ht="15" customHeight="1">
      <c r="A91" s="121"/>
      <c r="B91" s="121"/>
      <c r="C91" s="121" t="s">
        <v>64</v>
      </c>
      <c r="D91" s="121" t="s">
        <v>64</v>
      </c>
      <c r="E91" s="121" t="s">
        <v>64</v>
      </c>
      <c r="F91" s="43" t="s">
        <v>721</v>
      </c>
      <c r="G91" s="43" t="s">
        <v>722</v>
      </c>
      <c r="H91" s="44" t="s">
        <v>723</v>
      </c>
      <c r="I91" s="138" t="s">
        <v>724</v>
      </c>
      <c r="J91" s="139"/>
      <c r="K91" s="121"/>
      <c r="L91" s="121"/>
      <c r="M91" s="121">
        <v>2</v>
      </c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40">
        <f t="shared" si="0"/>
        <v>2</v>
      </c>
      <c r="AA91" s="123"/>
      <c r="AB91" s="141">
        <f t="shared" si="1"/>
        <v>2</v>
      </c>
      <c r="AC91" s="141">
        <f t="shared" si="2"/>
        <v>2</v>
      </c>
    </row>
    <row r="92" spans="1:29" s="141" customFormat="1" ht="15" customHeight="1">
      <c r="A92" s="121"/>
      <c r="B92" s="121"/>
      <c r="C92" s="121" t="s">
        <v>64</v>
      </c>
      <c r="D92" s="121" t="s">
        <v>64</v>
      </c>
      <c r="E92" s="121" t="s">
        <v>64</v>
      </c>
      <c r="F92" s="43" t="s">
        <v>725</v>
      </c>
      <c r="G92" s="43" t="s">
        <v>726</v>
      </c>
      <c r="H92" s="44" t="s">
        <v>727</v>
      </c>
      <c r="I92" s="119" t="s">
        <v>728</v>
      </c>
      <c r="J92" s="139"/>
      <c r="K92" s="121"/>
      <c r="L92" s="121">
        <v>3</v>
      </c>
      <c r="M92" s="121">
        <v>1</v>
      </c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40">
        <f t="shared" si="0"/>
        <v>4</v>
      </c>
      <c r="AA92" s="123"/>
      <c r="AB92" s="141">
        <f t="shared" si="1"/>
        <v>4</v>
      </c>
      <c r="AC92" s="141">
        <f t="shared" si="2"/>
        <v>4</v>
      </c>
    </row>
    <row r="93" spans="1:29" s="141" customFormat="1" ht="15" customHeight="1">
      <c r="A93" s="121"/>
      <c r="B93" s="121" t="s">
        <v>64</v>
      </c>
      <c r="C93" s="121" t="s">
        <v>64</v>
      </c>
      <c r="D93" s="121" t="s">
        <v>64</v>
      </c>
      <c r="E93" s="121" t="s">
        <v>64</v>
      </c>
      <c r="F93" s="43" t="s">
        <v>729</v>
      </c>
      <c r="G93" s="43" t="s">
        <v>730</v>
      </c>
      <c r="H93" s="44" t="s">
        <v>731</v>
      </c>
      <c r="I93" s="138" t="s">
        <v>732</v>
      </c>
      <c r="J93" s="139"/>
      <c r="K93" s="121"/>
      <c r="L93" s="121" t="s">
        <v>64</v>
      </c>
      <c r="M93" s="121" t="s">
        <v>64</v>
      </c>
      <c r="N93" s="121" t="s">
        <v>64</v>
      </c>
      <c r="O93" s="121"/>
      <c r="P93" s="121" t="s">
        <v>64</v>
      </c>
      <c r="Q93" s="121"/>
      <c r="R93" s="121"/>
      <c r="S93" s="121"/>
      <c r="T93" s="121"/>
      <c r="U93" s="121"/>
      <c r="V93" s="121"/>
      <c r="W93" s="121"/>
      <c r="X93" s="121"/>
      <c r="Y93" s="121"/>
      <c r="Z93" s="140">
        <f t="shared" si="0"/>
        <v>4</v>
      </c>
      <c r="AA93" s="123"/>
      <c r="AB93" s="141">
        <f t="shared" si="1"/>
        <v>4</v>
      </c>
      <c r="AC93" s="141">
        <f t="shared" si="2"/>
        <v>4</v>
      </c>
    </row>
    <row r="94" spans="1:29" s="141" customFormat="1" ht="15" customHeight="1">
      <c r="A94" s="121"/>
      <c r="B94" s="121"/>
      <c r="C94" s="121" t="s">
        <v>64</v>
      </c>
      <c r="D94" s="121" t="s">
        <v>64</v>
      </c>
      <c r="E94" s="121"/>
      <c r="F94" s="43" t="s">
        <v>733</v>
      </c>
      <c r="G94" s="43" t="s">
        <v>734</v>
      </c>
      <c r="H94" s="44" t="s">
        <v>735</v>
      </c>
      <c r="I94" s="138" t="s">
        <v>736</v>
      </c>
      <c r="J94" s="139"/>
      <c r="K94" s="121"/>
      <c r="L94" s="121">
        <v>2</v>
      </c>
      <c r="M94" s="121" t="s">
        <v>64</v>
      </c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40">
        <f t="shared" si="0"/>
        <v>3</v>
      </c>
      <c r="AA94" s="123"/>
      <c r="AB94" s="141">
        <f t="shared" si="1"/>
        <v>3</v>
      </c>
      <c r="AC94" s="141">
        <f t="shared" si="2"/>
        <v>3</v>
      </c>
    </row>
    <row r="95" spans="1:29" s="141" customFormat="1" ht="15" customHeight="1">
      <c r="A95" s="121" t="s">
        <v>64</v>
      </c>
      <c r="B95" s="121" t="s">
        <v>64</v>
      </c>
      <c r="C95" s="121" t="s">
        <v>64</v>
      </c>
      <c r="D95" s="121" t="s">
        <v>64</v>
      </c>
      <c r="E95" s="121" t="s">
        <v>64</v>
      </c>
      <c r="F95" s="43" t="s">
        <v>750</v>
      </c>
      <c r="G95" s="43" t="s">
        <v>751</v>
      </c>
      <c r="H95" s="44" t="s">
        <v>752</v>
      </c>
      <c r="I95" s="138"/>
      <c r="J95" s="139"/>
      <c r="K95" s="121"/>
      <c r="L95" s="121" t="s">
        <v>64</v>
      </c>
      <c r="M95" s="121" t="s">
        <v>64</v>
      </c>
      <c r="N95" s="121"/>
      <c r="O95" s="121"/>
      <c r="P95" s="121"/>
      <c r="Q95" s="121"/>
      <c r="R95" s="121"/>
      <c r="S95" s="121" t="s">
        <v>64</v>
      </c>
      <c r="T95" s="121"/>
      <c r="U95" s="121"/>
      <c r="V95" s="121"/>
      <c r="W95" s="121"/>
      <c r="X95" s="121"/>
      <c r="Y95" s="121"/>
      <c r="Z95" s="140">
        <f t="shared" si="0"/>
        <v>3</v>
      </c>
      <c r="AA95" s="123"/>
      <c r="AB95" s="141">
        <f t="shared" si="1"/>
        <v>3</v>
      </c>
      <c r="AC95" s="141">
        <f t="shared" si="2"/>
        <v>3</v>
      </c>
    </row>
    <row r="96" spans="1:29" s="141" customFormat="1" ht="15" customHeight="1">
      <c r="A96" s="121" t="s">
        <v>64</v>
      </c>
      <c r="B96" s="121" t="s">
        <v>64</v>
      </c>
      <c r="C96" s="121" t="s">
        <v>64</v>
      </c>
      <c r="D96" s="121" t="s">
        <v>64</v>
      </c>
      <c r="E96" s="121" t="s">
        <v>64</v>
      </c>
      <c r="F96" s="43" t="s">
        <v>757</v>
      </c>
      <c r="G96" s="43" t="s">
        <v>758</v>
      </c>
      <c r="H96" s="44" t="s">
        <v>759</v>
      </c>
      <c r="I96" s="138"/>
      <c r="J96" s="139"/>
      <c r="K96" s="121" t="s">
        <v>64</v>
      </c>
      <c r="L96" s="121" t="s">
        <v>64</v>
      </c>
      <c r="M96" s="147" t="s">
        <v>64</v>
      </c>
      <c r="N96" s="147" t="s">
        <v>64</v>
      </c>
      <c r="O96" s="121">
        <v>1</v>
      </c>
      <c r="P96" s="121" t="s">
        <v>64</v>
      </c>
      <c r="Q96" s="121">
        <v>1</v>
      </c>
      <c r="R96" s="121"/>
      <c r="S96" s="121" t="s">
        <v>64</v>
      </c>
      <c r="T96" s="121">
        <v>1</v>
      </c>
      <c r="U96" s="121"/>
      <c r="V96" s="121"/>
      <c r="W96" s="121"/>
      <c r="X96" s="121">
        <v>1</v>
      </c>
      <c r="Y96" s="121"/>
      <c r="Z96" s="140">
        <f t="shared" si="0"/>
        <v>10</v>
      </c>
      <c r="AA96" s="123"/>
      <c r="AB96" s="141">
        <f t="shared" si="1"/>
        <v>10</v>
      </c>
      <c r="AC96" s="141">
        <f t="shared" si="2"/>
        <v>10</v>
      </c>
    </row>
    <row r="97" spans="1:29" s="141" customFormat="1" ht="15" customHeight="1">
      <c r="A97" s="121" t="s">
        <v>64</v>
      </c>
      <c r="B97" s="121" t="s">
        <v>64</v>
      </c>
      <c r="C97" s="121" t="s">
        <v>64</v>
      </c>
      <c r="D97" s="121" t="s">
        <v>64</v>
      </c>
      <c r="E97" s="121" t="s">
        <v>64</v>
      </c>
      <c r="F97" s="43" t="s">
        <v>763</v>
      </c>
      <c r="G97" s="43" t="s">
        <v>764</v>
      </c>
      <c r="H97" s="142" t="s">
        <v>765</v>
      </c>
      <c r="I97" s="138"/>
      <c r="J97" s="139"/>
      <c r="K97" s="121"/>
      <c r="L97" s="121"/>
      <c r="M97" s="147"/>
      <c r="N97" s="147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>
        <v>1</v>
      </c>
      <c r="Z97" s="140">
        <f t="shared" si="0"/>
        <v>1</v>
      </c>
      <c r="AA97" s="123"/>
      <c r="AB97" s="141">
        <f t="shared" si="1"/>
        <v>1</v>
      </c>
      <c r="AC97" s="141">
        <f t="shared" si="2"/>
        <v>1</v>
      </c>
    </row>
    <row r="98" spans="1:29" s="141" customFormat="1" ht="15" customHeight="1">
      <c r="A98" s="121" t="s">
        <v>64</v>
      </c>
      <c r="B98" s="121" t="s">
        <v>64</v>
      </c>
      <c r="C98" s="121" t="s">
        <v>64</v>
      </c>
      <c r="D98" s="121" t="s">
        <v>64</v>
      </c>
      <c r="E98" s="121" t="s">
        <v>64</v>
      </c>
      <c r="F98" s="43" t="s">
        <v>769</v>
      </c>
      <c r="G98" s="43" t="s">
        <v>770</v>
      </c>
      <c r="H98" s="44" t="s">
        <v>771</v>
      </c>
      <c r="I98" s="138"/>
      <c r="J98" s="139"/>
      <c r="K98" s="121"/>
      <c r="L98" s="121">
        <v>3</v>
      </c>
      <c r="M98" s="121" t="s">
        <v>64</v>
      </c>
      <c r="N98" s="121" t="s">
        <v>64</v>
      </c>
      <c r="O98" s="121"/>
      <c r="P98" s="121" t="s">
        <v>64</v>
      </c>
      <c r="Q98" s="121" t="s">
        <v>64</v>
      </c>
      <c r="R98" s="121"/>
      <c r="S98" s="121"/>
      <c r="T98" s="121"/>
      <c r="U98" s="121"/>
      <c r="V98" s="121"/>
      <c r="W98" s="121"/>
      <c r="X98" s="121"/>
      <c r="Y98" s="121"/>
      <c r="Z98" s="140">
        <f t="shared" si="0"/>
        <v>7</v>
      </c>
      <c r="AA98" s="123"/>
      <c r="AB98" s="141">
        <f t="shared" si="1"/>
        <v>7</v>
      </c>
      <c r="AC98" s="141">
        <f t="shared" si="2"/>
        <v>7</v>
      </c>
    </row>
    <row r="99" spans="1:29" s="141" customFormat="1" ht="15" customHeight="1">
      <c r="A99" s="121"/>
      <c r="B99" s="121"/>
      <c r="C99" s="121" t="s">
        <v>64</v>
      </c>
      <c r="D99" s="121" t="s">
        <v>64</v>
      </c>
      <c r="E99" s="121" t="s">
        <v>64</v>
      </c>
      <c r="F99" s="43" t="s">
        <v>776</v>
      </c>
      <c r="G99" s="43" t="s">
        <v>777</v>
      </c>
      <c r="H99" s="44" t="s">
        <v>778</v>
      </c>
      <c r="I99" s="138"/>
      <c r="J99" s="139"/>
      <c r="K99" s="121"/>
      <c r="L99" s="121"/>
      <c r="M99" s="147" t="s">
        <v>64</v>
      </c>
      <c r="N99" s="147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40">
        <f t="shared" si="0"/>
        <v>1</v>
      </c>
      <c r="AA99" s="123"/>
      <c r="AB99" s="141">
        <f t="shared" si="1"/>
        <v>1</v>
      </c>
      <c r="AC99" s="141">
        <f t="shared" si="2"/>
        <v>1</v>
      </c>
    </row>
    <row r="100" spans="1:29" s="141" customFormat="1" ht="15" customHeight="1">
      <c r="A100" s="121" t="s">
        <v>64</v>
      </c>
      <c r="B100" s="121"/>
      <c r="C100" s="121" t="s">
        <v>64</v>
      </c>
      <c r="D100" s="121" t="s">
        <v>64</v>
      </c>
      <c r="E100" s="121" t="s">
        <v>64</v>
      </c>
      <c r="F100" s="43" t="s">
        <v>779</v>
      </c>
      <c r="G100" s="43" t="s">
        <v>780</v>
      </c>
      <c r="H100" s="44" t="s">
        <v>781</v>
      </c>
      <c r="I100" s="138"/>
      <c r="J100" s="139"/>
      <c r="K100" s="121"/>
      <c r="L100" s="121" t="s">
        <v>64</v>
      </c>
      <c r="M100" s="147" t="s">
        <v>64</v>
      </c>
      <c r="N100" s="147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40">
        <f t="shared" si="0"/>
        <v>2</v>
      </c>
      <c r="AA100" s="123"/>
      <c r="AB100" s="141">
        <f t="shared" si="1"/>
        <v>2</v>
      </c>
      <c r="AC100" s="141">
        <f t="shared" si="2"/>
        <v>2</v>
      </c>
    </row>
    <row r="101" spans="1:29" s="141" customFormat="1" ht="15" customHeight="1">
      <c r="A101" s="121"/>
      <c r="B101" s="121"/>
      <c r="C101" s="121" t="s">
        <v>64</v>
      </c>
      <c r="D101" s="121" t="s">
        <v>64</v>
      </c>
      <c r="E101" s="121" t="s">
        <v>64</v>
      </c>
      <c r="F101" s="43" t="s">
        <v>782</v>
      </c>
      <c r="G101" s="43" t="s">
        <v>783</v>
      </c>
      <c r="H101" s="44" t="s">
        <v>784</v>
      </c>
      <c r="I101" s="138"/>
      <c r="J101" s="139"/>
      <c r="K101" s="121"/>
      <c r="L101" s="121" t="s">
        <v>64</v>
      </c>
      <c r="M101" s="121" t="s">
        <v>64</v>
      </c>
      <c r="N101" s="121"/>
      <c r="O101" s="121"/>
      <c r="P101" s="121" t="s">
        <v>64</v>
      </c>
      <c r="Q101" s="121"/>
      <c r="R101" s="121"/>
      <c r="S101" s="121"/>
      <c r="T101" s="121"/>
      <c r="U101" s="121"/>
      <c r="V101" s="121"/>
      <c r="W101" s="121"/>
      <c r="X101" s="121"/>
      <c r="Y101" s="121"/>
      <c r="Z101" s="140">
        <f t="shared" si="0"/>
        <v>3</v>
      </c>
      <c r="AA101" s="123"/>
      <c r="AB101" s="141">
        <f t="shared" si="1"/>
        <v>3</v>
      </c>
      <c r="AC101" s="141">
        <f t="shared" si="2"/>
        <v>3</v>
      </c>
    </row>
    <row r="102" spans="1:29" s="141" customFormat="1" ht="15" customHeight="1">
      <c r="A102" s="121"/>
      <c r="B102" s="121" t="s">
        <v>64</v>
      </c>
      <c r="C102" s="121" t="s">
        <v>64</v>
      </c>
      <c r="D102" s="121" t="s">
        <v>64</v>
      </c>
      <c r="E102" s="121" t="s">
        <v>64</v>
      </c>
      <c r="F102" s="43" t="s">
        <v>785</v>
      </c>
      <c r="G102" s="43" t="s">
        <v>786</v>
      </c>
      <c r="H102" s="44" t="s">
        <v>787</v>
      </c>
      <c r="I102" s="138"/>
      <c r="J102" s="139"/>
      <c r="K102" s="121">
        <v>3</v>
      </c>
      <c r="L102" s="121"/>
      <c r="M102" s="121" t="s">
        <v>64</v>
      </c>
      <c r="N102" s="121" t="s">
        <v>64</v>
      </c>
      <c r="O102" s="121"/>
      <c r="P102" s="121" t="s">
        <v>64</v>
      </c>
      <c r="Q102" s="121">
        <v>1</v>
      </c>
      <c r="R102" s="121"/>
      <c r="S102" s="121"/>
      <c r="T102" s="121"/>
      <c r="U102" s="121"/>
      <c r="V102" s="121"/>
      <c r="W102" s="121"/>
      <c r="X102" s="121"/>
      <c r="Y102" s="121"/>
      <c r="Z102" s="140">
        <f t="shared" si="0"/>
        <v>7</v>
      </c>
      <c r="AA102" s="123"/>
      <c r="AB102" s="141">
        <f t="shared" si="1"/>
        <v>7</v>
      </c>
      <c r="AC102" s="141">
        <f t="shared" si="2"/>
        <v>7</v>
      </c>
    </row>
    <row r="103" spans="1:29" s="141" customFormat="1" ht="15" customHeight="1">
      <c r="A103" s="121"/>
      <c r="B103" s="121" t="s">
        <v>64</v>
      </c>
      <c r="C103" s="121" t="s">
        <v>64</v>
      </c>
      <c r="D103" s="121" t="s">
        <v>64</v>
      </c>
      <c r="E103" s="121" t="s">
        <v>64</v>
      </c>
      <c r="F103" s="43" t="s">
        <v>788</v>
      </c>
      <c r="G103" s="43" t="s">
        <v>789</v>
      </c>
      <c r="H103" s="44" t="s">
        <v>790</v>
      </c>
      <c r="I103" s="138"/>
      <c r="J103" s="139" t="s">
        <v>135</v>
      </c>
      <c r="K103" s="121"/>
      <c r="L103" s="121"/>
      <c r="M103" s="121">
        <v>1</v>
      </c>
      <c r="N103" s="121" t="s">
        <v>64</v>
      </c>
      <c r="O103" s="121"/>
      <c r="P103" s="121" t="s">
        <v>64</v>
      </c>
      <c r="Q103" s="121"/>
      <c r="R103" s="121"/>
      <c r="S103" s="121"/>
      <c r="T103" s="121"/>
      <c r="U103" s="121"/>
      <c r="V103" s="121"/>
      <c r="W103" s="121"/>
      <c r="X103" s="121"/>
      <c r="Y103" s="121"/>
      <c r="Z103" s="140">
        <f t="shared" si="0"/>
        <v>3</v>
      </c>
      <c r="AA103" s="123"/>
      <c r="AB103" s="141">
        <f t="shared" si="1"/>
        <v>3</v>
      </c>
      <c r="AC103" s="141">
        <f t="shared" si="2"/>
        <v>3</v>
      </c>
    </row>
    <row r="104" spans="1:29" s="141" customFormat="1" ht="15" customHeight="1">
      <c r="A104" s="121"/>
      <c r="B104" s="121" t="s">
        <v>64</v>
      </c>
      <c r="C104" s="121" t="s">
        <v>64</v>
      </c>
      <c r="D104" s="121" t="s">
        <v>64</v>
      </c>
      <c r="E104" s="121" t="s">
        <v>64</v>
      </c>
      <c r="F104" s="43" t="s">
        <v>791</v>
      </c>
      <c r="G104" s="43" t="s">
        <v>792</v>
      </c>
      <c r="H104" s="44" t="s">
        <v>793</v>
      </c>
      <c r="I104" s="138"/>
      <c r="J104" s="139" t="s">
        <v>135</v>
      </c>
      <c r="K104" s="121"/>
      <c r="L104" s="121" t="s">
        <v>64</v>
      </c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40">
        <f t="shared" si="0"/>
        <v>1</v>
      </c>
      <c r="AA104" s="123"/>
      <c r="AB104" s="141">
        <f t="shared" si="1"/>
        <v>1</v>
      </c>
      <c r="AC104" s="141">
        <f t="shared" si="2"/>
        <v>1</v>
      </c>
    </row>
    <row r="105" spans="1:29" s="141" customFormat="1" ht="15" customHeight="1">
      <c r="A105" s="121"/>
      <c r="B105" s="121" t="s">
        <v>64</v>
      </c>
      <c r="C105" s="121" t="s">
        <v>64</v>
      </c>
      <c r="D105" s="121" t="s">
        <v>64</v>
      </c>
      <c r="E105" s="121" t="s">
        <v>64</v>
      </c>
      <c r="F105" s="43" t="s">
        <v>794</v>
      </c>
      <c r="G105" s="43" t="s">
        <v>795</v>
      </c>
      <c r="H105" s="44" t="s">
        <v>796</v>
      </c>
      <c r="I105" s="138"/>
      <c r="J105" s="139"/>
      <c r="K105" s="121"/>
      <c r="L105" s="121"/>
      <c r="M105" s="121">
        <v>5</v>
      </c>
      <c r="N105" s="121">
        <v>2</v>
      </c>
      <c r="O105" s="121"/>
      <c r="P105" s="121" t="s">
        <v>64</v>
      </c>
      <c r="Q105" s="121"/>
      <c r="R105" s="121"/>
      <c r="S105" s="121"/>
      <c r="T105" s="121"/>
      <c r="U105" s="121"/>
      <c r="V105" s="121"/>
      <c r="W105" s="121"/>
      <c r="X105" s="121"/>
      <c r="Y105" s="121"/>
      <c r="Z105" s="140">
        <f t="shared" si="0"/>
        <v>8</v>
      </c>
      <c r="AA105" s="123"/>
      <c r="AB105" s="141">
        <f t="shared" si="1"/>
        <v>8</v>
      </c>
      <c r="AC105" s="141">
        <f t="shared" si="2"/>
        <v>8</v>
      </c>
    </row>
    <row r="106" spans="1:29" s="141" customFormat="1" ht="15" customHeight="1">
      <c r="A106" s="121"/>
      <c r="B106" s="121" t="s">
        <v>64</v>
      </c>
      <c r="C106" s="121" t="s">
        <v>64</v>
      </c>
      <c r="D106" s="121" t="s">
        <v>64</v>
      </c>
      <c r="E106" s="121" t="s">
        <v>64</v>
      </c>
      <c r="F106" s="43" t="s">
        <v>797</v>
      </c>
      <c r="G106" s="43" t="s">
        <v>798</v>
      </c>
      <c r="H106" s="44" t="s">
        <v>799</v>
      </c>
      <c r="I106" s="138"/>
      <c r="J106" s="139"/>
      <c r="K106" s="121" t="s">
        <v>64</v>
      </c>
      <c r="L106" s="121"/>
      <c r="M106" s="121"/>
      <c r="N106" s="121"/>
      <c r="O106" s="121"/>
      <c r="P106" s="121" t="s">
        <v>64</v>
      </c>
      <c r="Q106" s="121"/>
      <c r="R106" s="121"/>
      <c r="S106" s="121"/>
      <c r="T106" s="121"/>
      <c r="U106" s="121"/>
      <c r="V106" s="121"/>
      <c r="W106" s="121"/>
      <c r="X106" s="121"/>
      <c r="Y106" s="121"/>
      <c r="Z106" s="140">
        <f t="shared" si="0"/>
        <v>2</v>
      </c>
      <c r="AA106" s="123"/>
      <c r="AB106" s="141">
        <f t="shared" si="1"/>
        <v>2</v>
      </c>
      <c r="AC106" s="141">
        <f t="shared" si="2"/>
        <v>2</v>
      </c>
    </row>
    <row r="107" spans="1:29" s="141" customFormat="1" ht="15" customHeight="1">
      <c r="A107" s="121" t="s">
        <v>64</v>
      </c>
      <c r="B107" s="121"/>
      <c r="C107" s="121"/>
      <c r="D107" s="121" t="s">
        <v>64</v>
      </c>
      <c r="E107" s="121" t="s">
        <v>64</v>
      </c>
      <c r="F107" s="43" t="s">
        <v>803</v>
      </c>
      <c r="G107" s="43" t="s">
        <v>804</v>
      </c>
      <c r="H107" s="44" t="s">
        <v>805</v>
      </c>
      <c r="I107" s="138"/>
      <c r="J107" s="139"/>
      <c r="K107" s="121"/>
      <c r="L107" s="121" t="s">
        <v>64</v>
      </c>
      <c r="M107" s="147" t="s">
        <v>64</v>
      </c>
      <c r="N107" s="147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40">
        <f t="shared" si="0"/>
        <v>2</v>
      </c>
      <c r="AA107" s="123"/>
      <c r="AB107" s="141">
        <f t="shared" si="1"/>
        <v>2</v>
      </c>
      <c r="AC107" s="141">
        <f t="shared" si="2"/>
        <v>2</v>
      </c>
    </row>
    <row r="108" spans="1:29" s="141" customFormat="1" ht="15" customHeight="1">
      <c r="A108" s="121"/>
      <c r="B108" s="121" t="s">
        <v>64</v>
      </c>
      <c r="C108" s="121"/>
      <c r="D108" s="121" t="s">
        <v>64</v>
      </c>
      <c r="E108" s="121" t="s">
        <v>64</v>
      </c>
      <c r="F108" s="43" t="s">
        <v>806</v>
      </c>
      <c r="G108" s="43" t="s">
        <v>807</v>
      </c>
      <c r="H108" s="44" t="s">
        <v>808</v>
      </c>
      <c r="I108" s="138"/>
      <c r="J108" s="139"/>
      <c r="K108" s="121"/>
      <c r="L108" s="121" t="s">
        <v>64</v>
      </c>
      <c r="M108" s="121" t="s">
        <v>64</v>
      </c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40">
        <f t="shared" si="0"/>
        <v>2</v>
      </c>
      <c r="AA108" s="123"/>
      <c r="AB108" s="141">
        <f t="shared" si="1"/>
        <v>2</v>
      </c>
      <c r="AC108" s="141">
        <f t="shared" si="2"/>
        <v>2</v>
      </c>
    </row>
    <row r="109" spans="1:29" s="141" customFormat="1" ht="15" customHeight="1">
      <c r="A109" s="121"/>
      <c r="B109" s="121" t="s">
        <v>64</v>
      </c>
      <c r="C109" s="121"/>
      <c r="D109" s="121" t="s">
        <v>64</v>
      </c>
      <c r="E109" s="121" t="s">
        <v>64</v>
      </c>
      <c r="F109" s="43" t="s">
        <v>812</v>
      </c>
      <c r="G109" s="43" t="s">
        <v>813</v>
      </c>
      <c r="H109" s="44" t="s">
        <v>814</v>
      </c>
      <c r="I109" s="138"/>
      <c r="J109" s="139"/>
      <c r="K109" s="121"/>
      <c r="L109" s="121"/>
      <c r="M109" s="121"/>
      <c r="N109" s="121"/>
      <c r="O109" s="121"/>
      <c r="P109" s="121" t="s">
        <v>64</v>
      </c>
      <c r="Q109" s="121"/>
      <c r="R109" s="121"/>
      <c r="S109" s="121"/>
      <c r="T109" s="121"/>
      <c r="U109" s="121"/>
      <c r="V109" s="121"/>
      <c r="W109" s="121"/>
      <c r="X109" s="121"/>
      <c r="Y109" s="121"/>
      <c r="Z109" s="140">
        <f t="shared" si="0"/>
        <v>1</v>
      </c>
      <c r="AA109" s="123"/>
      <c r="AB109" s="141">
        <f t="shared" si="1"/>
        <v>1</v>
      </c>
      <c r="AC109" s="141">
        <f t="shared" si="2"/>
        <v>1</v>
      </c>
    </row>
    <row r="110" spans="1:29" s="141" customFormat="1" ht="15" customHeight="1">
      <c r="A110" s="121"/>
      <c r="B110" s="121"/>
      <c r="C110" s="121"/>
      <c r="D110" s="121" t="s">
        <v>64</v>
      </c>
      <c r="E110" s="121"/>
      <c r="F110" s="43" t="s">
        <v>815</v>
      </c>
      <c r="G110" s="43" t="s">
        <v>816</v>
      </c>
      <c r="H110" s="44" t="s">
        <v>817</v>
      </c>
      <c r="I110" s="138"/>
      <c r="J110" s="139"/>
      <c r="K110" s="121"/>
      <c r="L110" s="121" t="s">
        <v>64</v>
      </c>
      <c r="M110" s="147" t="s">
        <v>64</v>
      </c>
      <c r="N110" s="147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40">
        <f t="shared" si="0"/>
        <v>2</v>
      </c>
      <c r="AA110" s="123"/>
      <c r="AB110" s="141">
        <f t="shared" si="1"/>
        <v>2</v>
      </c>
      <c r="AC110" s="141">
        <f t="shared" si="2"/>
        <v>2</v>
      </c>
    </row>
    <row r="111" spans="1:29" s="141" customFormat="1" ht="15" customHeight="1">
      <c r="A111" s="121"/>
      <c r="B111" s="121"/>
      <c r="C111" s="121" t="s">
        <v>64</v>
      </c>
      <c r="D111" s="121" t="s">
        <v>64</v>
      </c>
      <c r="E111" s="121" t="s">
        <v>64</v>
      </c>
      <c r="F111" s="43" t="s">
        <v>821</v>
      </c>
      <c r="G111" s="43" t="s">
        <v>822</v>
      </c>
      <c r="H111" s="44" t="s">
        <v>823</v>
      </c>
      <c r="I111" s="138"/>
      <c r="J111" s="139"/>
      <c r="K111" s="121"/>
      <c r="L111" s="121" t="s">
        <v>64</v>
      </c>
      <c r="M111" s="147" t="s">
        <v>64</v>
      </c>
      <c r="N111" s="147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40">
        <f t="shared" si="0"/>
        <v>2</v>
      </c>
      <c r="AA111" s="123"/>
      <c r="AB111" s="141">
        <f t="shared" si="1"/>
        <v>2</v>
      </c>
      <c r="AC111" s="141">
        <f t="shared" si="2"/>
        <v>2</v>
      </c>
    </row>
    <row r="112" spans="1:29" s="141" customFormat="1" ht="15" customHeight="1">
      <c r="A112" s="121"/>
      <c r="B112" s="121"/>
      <c r="C112" s="121" t="s">
        <v>64</v>
      </c>
      <c r="D112" s="121"/>
      <c r="E112" s="121" t="s">
        <v>64</v>
      </c>
      <c r="F112" s="43" t="s">
        <v>836</v>
      </c>
      <c r="G112" s="43" t="s">
        <v>837</v>
      </c>
      <c r="H112" s="44" t="s">
        <v>838</v>
      </c>
      <c r="I112" s="138"/>
      <c r="J112" s="139"/>
      <c r="K112" s="121"/>
      <c r="L112" s="121">
        <v>2</v>
      </c>
      <c r="M112" s="147">
        <v>5</v>
      </c>
      <c r="N112" s="147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40">
        <f t="shared" si="0"/>
        <v>7</v>
      </c>
      <c r="AA112" s="123"/>
      <c r="AB112" s="141">
        <f t="shared" si="1"/>
        <v>7</v>
      </c>
      <c r="AC112" s="141">
        <f t="shared" si="2"/>
        <v>7</v>
      </c>
    </row>
    <row r="113" spans="1:29" s="141" customFormat="1" ht="15" customHeight="1">
      <c r="A113" s="121"/>
      <c r="B113" s="121"/>
      <c r="C113" s="121"/>
      <c r="D113" s="121" t="s">
        <v>64</v>
      </c>
      <c r="E113" s="121"/>
      <c r="F113" s="43" t="s">
        <v>873</v>
      </c>
      <c r="G113" s="43" t="s">
        <v>874</v>
      </c>
      <c r="H113" s="44" t="s">
        <v>875</v>
      </c>
      <c r="I113" s="138"/>
      <c r="J113" s="139"/>
      <c r="K113" s="121">
        <v>1</v>
      </c>
      <c r="L113" s="121"/>
      <c r="M113" s="121"/>
      <c r="N113" s="121"/>
      <c r="O113" s="121"/>
      <c r="P113" s="121" t="s">
        <v>64</v>
      </c>
      <c r="Q113" s="121"/>
      <c r="R113" s="121"/>
      <c r="S113" s="121"/>
      <c r="T113" s="121"/>
      <c r="U113" s="121"/>
      <c r="V113" s="121"/>
      <c r="W113" s="121"/>
      <c r="X113" s="121"/>
      <c r="Y113" s="121"/>
      <c r="Z113" s="140">
        <f t="shared" si="0"/>
        <v>2</v>
      </c>
      <c r="AA113" s="123"/>
      <c r="AB113" s="141">
        <f t="shared" si="1"/>
        <v>2</v>
      </c>
      <c r="AC113" s="141">
        <f t="shared" si="2"/>
        <v>2</v>
      </c>
    </row>
    <row r="114" spans="1:29" s="141" customFormat="1" ht="15" customHeight="1">
      <c r="A114" s="121"/>
      <c r="B114" s="121"/>
      <c r="C114" s="121"/>
      <c r="D114" s="121" t="s">
        <v>64</v>
      </c>
      <c r="E114" s="121"/>
      <c r="F114" s="43" t="s">
        <v>876</v>
      </c>
      <c r="G114" s="43" t="s">
        <v>877</v>
      </c>
      <c r="H114" s="44" t="s">
        <v>878</v>
      </c>
      <c r="I114" s="138"/>
      <c r="J114" s="139"/>
      <c r="K114" s="121"/>
      <c r="L114" s="121"/>
      <c r="M114" s="121"/>
      <c r="N114" s="121"/>
      <c r="O114" s="121"/>
      <c r="P114" s="121">
        <v>3</v>
      </c>
      <c r="Q114" s="121"/>
      <c r="R114" s="121"/>
      <c r="S114" s="121"/>
      <c r="T114" s="121"/>
      <c r="U114" s="121"/>
      <c r="V114" s="121"/>
      <c r="W114" s="121"/>
      <c r="X114" s="121"/>
      <c r="Y114" s="121"/>
      <c r="Z114" s="140">
        <f t="shared" si="0"/>
        <v>3</v>
      </c>
      <c r="AA114" s="123"/>
      <c r="AB114" s="141">
        <f t="shared" si="1"/>
        <v>3</v>
      </c>
      <c r="AC114" s="141">
        <f t="shared" si="2"/>
        <v>3</v>
      </c>
    </row>
    <row r="115" spans="1:29" s="141" customFormat="1" ht="15" customHeight="1">
      <c r="A115" s="121"/>
      <c r="B115" s="121" t="s">
        <v>64</v>
      </c>
      <c r="C115" s="121" t="s">
        <v>64</v>
      </c>
      <c r="D115" s="121" t="s">
        <v>64</v>
      </c>
      <c r="E115" s="121" t="s">
        <v>64</v>
      </c>
      <c r="F115" s="43" t="s">
        <v>893</v>
      </c>
      <c r="G115" s="43" t="s">
        <v>894</v>
      </c>
      <c r="H115" s="44" t="s">
        <v>895</v>
      </c>
      <c r="I115" s="138"/>
      <c r="J115" s="139"/>
      <c r="K115" s="121"/>
      <c r="L115" s="121"/>
      <c r="M115" s="121" t="s">
        <v>64</v>
      </c>
      <c r="N115" s="121" t="s">
        <v>64</v>
      </c>
      <c r="O115" s="121"/>
      <c r="P115" s="121" t="s">
        <v>64</v>
      </c>
      <c r="Q115" s="121" t="s">
        <v>64</v>
      </c>
      <c r="R115" s="121"/>
      <c r="S115" s="121"/>
      <c r="T115" s="121"/>
      <c r="U115" s="121"/>
      <c r="V115" s="121"/>
      <c r="W115" s="121"/>
      <c r="X115" s="121"/>
      <c r="Y115" s="121"/>
      <c r="Z115" s="140">
        <f t="shared" si="0"/>
        <v>4</v>
      </c>
      <c r="AA115" s="123"/>
      <c r="AB115" s="141">
        <f t="shared" si="1"/>
        <v>4</v>
      </c>
      <c r="AC115" s="141">
        <f t="shared" si="2"/>
        <v>4</v>
      </c>
    </row>
    <row r="116" spans="1:29" s="141" customFormat="1" ht="15" customHeight="1">
      <c r="A116" s="121"/>
      <c r="B116" s="121" t="s">
        <v>64</v>
      </c>
      <c r="C116" s="121" t="s">
        <v>64</v>
      </c>
      <c r="D116" s="121" t="s">
        <v>64</v>
      </c>
      <c r="E116" s="121" t="s">
        <v>64</v>
      </c>
      <c r="F116" s="43" t="s">
        <v>899</v>
      </c>
      <c r="G116" s="43" t="s">
        <v>900</v>
      </c>
      <c r="H116" s="44" t="s">
        <v>901</v>
      </c>
      <c r="I116" s="138"/>
      <c r="J116" s="139"/>
      <c r="K116" s="121"/>
      <c r="L116" s="121"/>
      <c r="M116" s="121" t="s">
        <v>64</v>
      </c>
      <c r="N116" s="121" t="s">
        <v>64</v>
      </c>
      <c r="O116" s="121"/>
      <c r="P116" s="121" t="s">
        <v>64</v>
      </c>
      <c r="Q116" s="121" t="s">
        <v>64</v>
      </c>
      <c r="R116" s="121"/>
      <c r="S116" s="121"/>
      <c r="T116" s="121"/>
      <c r="U116" s="121"/>
      <c r="V116" s="121"/>
      <c r="W116" s="121"/>
      <c r="X116" s="121"/>
      <c r="Y116" s="121"/>
      <c r="Z116" s="140">
        <f t="shared" si="0"/>
        <v>4</v>
      </c>
      <c r="AA116" s="123"/>
      <c r="AB116" s="141">
        <f t="shared" si="1"/>
        <v>4</v>
      </c>
      <c r="AC116" s="141">
        <f t="shared" si="2"/>
        <v>4</v>
      </c>
    </row>
    <row r="117" spans="1:29" s="141" customFormat="1" ht="15" customHeight="1">
      <c r="A117" s="121"/>
      <c r="B117" s="121" t="s">
        <v>64</v>
      </c>
      <c r="C117" s="121" t="s">
        <v>64</v>
      </c>
      <c r="D117" s="121" t="s">
        <v>64</v>
      </c>
      <c r="E117" s="121" t="s">
        <v>64</v>
      </c>
      <c r="F117" s="43" t="s">
        <v>902</v>
      </c>
      <c r="G117" s="43" t="s">
        <v>903</v>
      </c>
      <c r="H117" s="44" t="s">
        <v>904</v>
      </c>
      <c r="I117" s="138"/>
      <c r="J117" s="139"/>
      <c r="K117" s="121"/>
      <c r="L117" s="145" t="s">
        <v>64</v>
      </c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40">
        <f t="shared" si="0"/>
        <v>1</v>
      </c>
      <c r="AA117" s="123"/>
      <c r="AB117" s="141">
        <f t="shared" si="1"/>
        <v>1</v>
      </c>
      <c r="AC117" s="141">
        <f t="shared" si="2"/>
        <v>1</v>
      </c>
    </row>
    <row r="118" spans="1:29" s="141" customFormat="1" ht="15" customHeight="1">
      <c r="A118" s="121"/>
      <c r="B118" s="121"/>
      <c r="C118" s="121"/>
      <c r="D118" s="121" t="s">
        <v>64</v>
      </c>
      <c r="E118" s="121"/>
      <c r="F118" s="43" t="s">
        <v>917</v>
      </c>
      <c r="G118" s="43" t="s">
        <v>918</v>
      </c>
      <c r="H118" s="44" t="s">
        <v>919</v>
      </c>
      <c r="I118" s="138"/>
      <c r="J118" s="139" t="s">
        <v>135</v>
      </c>
      <c r="K118" s="121"/>
      <c r="L118" s="121"/>
      <c r="M118" s="121"/>
      <c r="N118" s="121"/>
      <c r="O118" s="121"/>
      <c r="P118" s="121" t="s">
        <v>64</v>
      </c>
      <c r="Q118" s="121">
        <v>2</v>
      </c>
      <c r="R118" s="121"/>
      <c r="S118" s="121"/>
      <c r="T118" s="121"/>
      <c r="U118" s="121"/>
      <c r="V118" s="121"/>
      <c r="W118" s="121"/>
      <c r="X118" s="121"/>
      <c r="Y118" s="121"/>
      <c r="Z118" s="140">
        <f t="shared" si="0"/>
        <v>3</v>
      </c>
      <c r="AA118" s="123"/>
      <c r="AB118" s="141">
        <f t="shared" si="1"/>
        <v>3</v>
      </c>
      <c r="AC118" s="141">
        <f t="shared" si="2"/>
        <v>3</v>
      </c>
    </row>
    <row r="119" spans="1:29" s="141" customFormat="1" ht="15" customHeight="1">
      <c r="A119" s="121"/>
      <c r="B119" s="121" t="s">
        <v>64</v>
      </c>
      <c r="C119" s="121" t="s">
        <v>64</v>
      </c>
      <c r="D119" s="121" t="s">
        <v>64</v>
      </c>
      <c r="E119" s="121" t="s">
        <v>64</v>
      </c>
      <c r="F119" s="43" t="s">
        <v>932</v>
      </c>
      <c r="G119" s="43" t="s">
        <v>933</v>
      </c>
      <c r="H119" s="44" t="s">
        <v>934</v>
      </c>
      <c r="I119" s="138"/>
      <c r="J119" s="139"/>
      <c r="K119" s="121" t="s">
        <v>64</v>
      </c>
      <c r="L119" s="121"/>
      <c r="M119" s="121">
        <v>2</v>
      </c>
      <c r="N119" s="121" t="s">
        <v>64</v>
      </c>
      <c r="O119" s="121"/>
      <c r="P119" s="121" t="s">
        <v>64</v>
      </c>
      <c r="Q119" s="121" t="s">
        <v>64</v>
      </c>
      <c r="R119" s="121"/>
      <c r="S119" s="121"/>
      <c r="T119" s="121"/>
      <c r="U119" s="121"/>
      <c r="V119" s="121"/>
      <c r="W119" s="121"/>
      <c r="X119" s="121"/>
      <c r="Y119" s="121"/>
      <c r="Z119" s="140">
        <f t="shared" si="0"/>
        <v>6</v>
      </c>
      <c r="AA119" s="123"/>
      <c r="AB119" s="141">
        <f t="shared" si="1"/>
        <v>6</v>
      </c>
      <c r="AC119" s="141">
        <f t="shared" si="2"/>
        <v>6</v>
      </c>
    </row>
    <row r="120" spans="1:29" s="141" customFormat="1" ht="15" customHeight="1">
      <c r="A120" s="121"/>
      <c r="B120" s="121"/>
      <c r="C120" s="121"/>
      <c r="D120" s="121" t="s">
        <v>64</v>
      </c>
      <c r="E120" s="121"/>
      <c r="F120" s="43" t="s">
        <v>950</v>
      </c>
      <c r="G120" s="43" t="s">
        <v>951</v>
      </c>
      <c r="H120" s="44" t="s">
        <v>952</v>
      </c>
      <c r="I120" s="138"/>
      <c r="J120" s="139"/>
      <c r="K120" s="121"/>
      <c r="L120" s="121"/>
      <c r="M120" s="121"/>
      <c r="N120" s="121"/>
      <c r="O120" s="121"/>
      <c r="P120" s="121" t="s">
        <v>64</v>
      </c>
      <c r="Q120" s="121"/>
      <c r="R120" s="121"/>
      <c r="S120" s="121"/>
      <c r="T120" s="121"/>
      <c r="U120" s="121"/>
      <c r="V120" s="121"/>
      <c r="W120" s="121"/>
      <c r="X120" s="121"/>
      <c r="Y120" s="121"/>
      <c r="Z120" s="140">
        <f t="shared" si="0"/>
        <v>1</v>
      </c>
      <c r="AA120" s="123"/>
      <c r="AB120" s="141">
        <f t="shared" si="1"/>
        <v>1</v>
      </c>
      <c r="AC120" s="141">
        <f t="shared" si="2"/>
        <v>1</v>
      </c>
    </row>
    <row r="121" spans="1:29" s="141" customFormat="1" ht="15" customHeight="1">
      <c r="A121" s="121"/>
      <c r="B121" s="121" t="s">
        <v>64</v>
      </c>
      <c r="C121" s="121"/>
      <c r="D121" s="121" t="s">
        <v>64</v>
      </c>
      <c r="E121" s="121" t="s">
        <v>64</v>
      </c>
      <c r="F121" s="43" t="s">
        <v>953</v>
      </c>
      <c r="G121" s="43" t="s">
        <v>954</v>
      </c>
      <c r="H121" s="44" t="s">
        <v>955</v>
      </c>
      <c r="I121" s="138"/>
      <c r="J121" s="139"/>
      <c r="K121" s="121"/>
      <c r="L121" s="121" t="s">
        <v>64</v>
      </c>
      <c r="M121" s="121" t="s">
        <v>64</v>
      </c>
      <c r="N121" s="121"/>
      <c r="O121" s="121"/>
      <c r="P121" s="121"/>
      <c r="Q121" s="121">
        <v>1</v>
      </c>
      <c r="R121" s="121"/>
      <c r="S121" s="121"/>
      <c r="T121" s="121"/>
      <c r="U121" s="121"/>
      <c r="V121" s="121"/>
      <c r="W121" s="121"/>
      <c r="X121" s="121"/>
      <c r="Y121" s="121"/>
      <c r="Z121" s="140">
        <f t="shared" si="0"/>
        <v>3</v>
      </c>
      <c r="AA121" s="123"/>
      <c r="AB121" s="141">
        <f t="shared" si="1"/>
        <v>3</v>
      </c>
      <c r="AC121" s="141">
        <f t="shared" si="2"/>
        <v>3</v>
      </c>
    </row>
    <row r="122" spans="1:29" s="141" customFormat="1" ht="15" customHeight="1">
      <c r="A122" s="121"/>
      <c r="B122" s="121" t="s">
        <v>64</v>
      </c>
      <c r="C122" s="121" t="s">
        <v>64</v>
      </c>
      <c r="D122" s="121" t="s">
        <v>64</v>
      </c>
      <c r="E122" s="121" t="s">
        <v>64</v>
      </c>
      <c r="F122" s="43" t="s">
        <v>956</v>
      </c>
      <c r="G122" s="43" t="s">
        <v>957</v>
      </c>
      <c r="H122" s="44" t="s">
        <v>958</v>
      </c>
      <c r="I122" s="138"/>
      <c r="J122" s="139"/>
      <c r="K122" s="121"/>
      <c r="L122" s="121">
        <v>1</v>
      </c>
      <c r="M122" s="121"/>
      <c r="N122" s="121" t="s">
        <v>64</v>
      </c>
      <c r="O122" s="121" t="s">
        <v>64</v>
      </c>
      <c r="P122" s="121" t="s">
        <v>64</v>
      </c>
      <c r="Q122" s="121" t="s">
        <v>64</v>
      </c>
      <c r="R122" s="121"/>
      <c r="S122" s="121"/>
      <c r="T122" s="121"/>
      <c r="U122" s="121"/>
      <c r="V122" s="121"/>
      <c r="W122" s="121"/>
      <c r="X122" s="121"/>
      <c r="Y122" s="121"/>
      <c r="Z122" s="140">
        <f t="shared" si="0"/>
        <v>5</v>
      </c>
      <c r="AA122" s="123"/>
      <c r="AB122" s="141">
        <f t="shared" si="1"/>
        <v>5</v>
      </c>
      <c r="AC122" s="141">
        <f t="shared" si="2"/>
        <v>5</v>
      </c>
    </row>
    <row r="123" spans="1:29" s="141" customFormat="1" ht="15" customHeight="1">
      <c r="A123" s="121"/>
      <c r="B123" s="121" t="s">
        <v>64</v>
      </c>
      <c r="C123" s="121" t="s">
        <v>64</v>
      </c>
      <c r="D123" s="121" t="s">
        <v>64</v>
      </c>
      <c r="E123" s="121"/>
      <c r="F123" s="43" t="s">
        <v>962</v>
      </c>
      <c r="G123" s="43" t="s">
        <v>963</v>
      </c>
      <c r="H123" s="44" t="s">
        <v>964</v>
      </c>
      <c r="I123" s="138"/>
      <c r="J123" s="139"/>
      <c r="K123" s="121"/>
      <c r="L123" s="121">
        <v>1</v>
      </c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40">
        <f t="shared" si="0"/>
        <v>1</v>
      </c>
      <c r="AA123" s="123"/>
      <c r="AB123" s="141">
        <f t="shared" si="1"/>
        <v>1</v>
      </c>
      <c r="AC123" s="141">
        <f t="shared" si="2"/>
        <v>1</v>
      </c>
    </row>
    <row r="124" spans="1:29" s="141" customFormat="1" ht="15" customHeight="1">
      <c r="A124" s="121"/>
      <c r="B124" s="121"/>
      <c r="C124" s="121"/>
      <c r="D124" s="121" t="s">
        <v>64</v>
      </c>
      <c r="E124" s="121" t="s">
        <v>64</v>
      </c>
      <c r="F124" s="43" t="s">
        <v>965</v>
      </c>
      <c r="G124" s="43" t="s">
        <v>966</v>
      </c>
      <c r="H124" s="44" t="s">
        <v>967</v>
      </c>
      <c r="I124" s="138"/>
      <c r="J124" s="139"/>
      <c r="K124" s="121"/>
      <c r="L124" s="121" t="s">
        <v>64</v>
      </c>
      <c r="M124" s="121" t="s">
        <v>64</v>
      </c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40">
        <f t="shared" si="0"/>
        <v>2</v>
      </c>
      <c r="AA124" s="123"/>
      <c r="AB124" s="141">
        <f t="shared" si="1"/>
        <v>2</v>
      </c>
      <c r="AC124" s="141">
        <f t="shared" si="2"/>
        <v>2</v>
      </c>
    </row>
    <row r="125" spans="1:29" s="141" customFormat="1" ht="15" customHeight="1">
      <c r="A125" s="121"/>
      <c r="B125" s="121"/>
      <c r="C125" s="121"/>
      <c r="D125" s="121" t="s">
        <v>64</v>
      </c>
      <c r="E125" s="121"/>
      <c r="F125" s="43" t="s">
        <v>971</v>
      </c>
      <c r="G125" s="43" t="s">
        <v>972</v>
      </c>
      <c r="H125" s="44" t="s">
        <v>973</v>
      </c>
      <c r="I125" s="138"/>
      <c r="J125" s="139"/>
      <c r="K125" s="121"/>
      <c r="L125" s="121" t="s">
        <v>64</v>
      </c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40">
        <f t="shared" si="0"/>
        <v>1</v>
      </c>
      <c r="AA125" s="123"/>
      <c r="AB125" s="141">
        <f t="shared" si="1"/>
        <v>1</v>
      </c>
      <c r="AC125" s="141">
        <f t="shared" si="2"/>
        <v>1</v>
      </c>
    </row>
    <row r="126" spans="1:29" s="141" customFormat="1" ht="15" customHeight="1">
      <c r="A126" s="121"/>
      <c r="B126" s="121" t="s">
        <v>64</v>
      </c>
      <c r="C126" s="121" t="s">
        <v>64</v>
      </c>
      <c r="D126" s="121" t="s">
        <v>64</v>
      </c>
      <c r="E126" s="121" t="s">
        <v>64</v>
      </c>
      <c r="F126" s="43" t="s">
        <v>977</v>
      </c>
      <c r="G126" s="43" t="s">
        <v>978</v>
      </c>
      <c r="H126" s="44" t="s">
        <v>979</v>
      </c>
      <c r="I126" s="138"/>
      <c r="J126" s="139"/>
      <c r="K126" s="121" t="s">
        <v>64</v>
      </c>
      <c r="L126" s="121"/>
      <c r="M126" s="121" t="s">
        <v>64</v>
      </c>
      <c r="N126" s="121" t="s">
        <v>64</v>
      </c>
      <c r="O126" s="121"/>
      <c r="P126" s="121" t="s">
        <v>64</v>
      </c>
      <c r="Q126" s="121" t="s">
        <v>64</v>
      </c>
      <c r="R126" s="121"/>
      <c r="S126" s="121"/>
      <c r="T126" s="121"/>
      <c r="U126" s="121"/>
      <c r="V126" s="121"/>
      <c r="W126" s="121"/>
      <c r="X126" s="121"/>
      <c r="Y126" s="121"/>
      <c r="Z126" s="140">
        <f t="shared" si="0"/>
        <v>5</v>
      </c>
      <c r="AA126" s="123"/>
      <c r="AB126" s="141">
        <f t="shared" si="1"/>
        <v>5</v>
      </c>
      <c r="AC126" s="141">
        <f t="shared" si="2"/>
        <v>5</v>
      </c>
    </row>
    <row r="127" spans="1:29" s="141" customFormat="1" ht="15" customHeight="1">
      <c r="A127" s="121"/>
      <c r="B127" s="121" t="s">
        <v>64</v>
      </c>
      <c r="C127" s="121" t="s">
        <v>64</v>
      </c>
      <c r="D127" s="121" t="s">
        <v>64</v>
      </c>
      <c r="E127" s="121" t="s">
        <v>64</v>
      </c>
      <c r="F127" s="43" t="s">
        <v>980</v>
      </c>
      <c r="G127" s="43" t="s">
        <v>981</v>
      </c>
      <c r="H127" s="44" t="s">
        <v>982</v>
      </c>
      <c r="I127" s="138"/>
      <c r="J127" s="139"/>
      <c r="K127" s="121" t="s">
        <v>64</v>
      </c>
      <c r="L127" s="121"/>
      <c r="M127" s="121" t="s">
        <v>64</v>
      </c>
      <c r="N127" s="121" t="s">
        <v>64</v>
      </c>
      <c r="O127" s="121" t="s">
        <v>64</v>
      </c>
      <c r="P127" s="121" t="s">
        <v>64</v>
      </c>
      <c r="Q127" s="121" t="s">
        <v>64</v>
      </c>
      <c r="R127" s="121"/>
      <c r="S127" s="121"/>
      <c r="T127" s="121"/>
      <c r="U127" s="121"/>
      <c r="V127" s="121"/>
      <c r="W127" s="121"/>
      <c r="X127" s="121"/>
      <c r="Y127" s="121"/>
      <c r="Z127" s="140">
        <f t="shared" si="0"/>
        <v>6</v>
      </c>
      <c r="AA127" s="123"/>
      <c r="AB127" s="141">
        <f t="shared" si="1"/>
        <v>6</v>
      </c>
      <c r="AC127" s="141">
        <f t="shared" si="2"/>
        <v>6</v>
      </c>
    </row>
    <row r="128" spans="1:29" s="141" customFormat="1" ht="15" customHeight="1">
      <c r="A128" s="121"/>
      <c r="B128" s="121"/>
      <c r="C128" s="121"/>
      <c r="D128" s="121"/>
      <c r="E128" s="121"/>
      <c r="F128" s="43" t="s">
        <v>990</v>
      </c>
      <c r="G128" s="43" t="s">
        <v>991</v>
      </c>
      <c r="H128" s="44" t="s">
        <v>992</v>
      </c>
      <c r="I128" s="138"/>
      <c r="J128" s="139"/>
      <c r="K128" s="121"/>
      <c r="L128" s="121" t="s">
        <v>64</v>
      </c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40">
        <f t="shared" si="0"/>
        <v>1</v>
      </c>
      <c r="AA128" s="123"/>
      <c r="AB128" s="141">
        <f t="shared" si="1"/>
        <v>1</v>
      </c>
      <c r="AC128" s="141">
        <f t="shared" si="2"/>
        <v>1</v>
      </c>
    </row>
    <row r="129" spans="1:29" s="141" customFormat="1" ht="15" customHeight="1">
      <c r="A129" s="121" t="s">
        <v>64</v>
      </c>
      <c r="B129" s="121"/>
      <c r="C129" s="121" t="s">
        <v>64</v>
      </c>
      <c r="D129" s="121" t="s">
        <v>64</v>
      </c>
      <c r="E129" s="121" t="s">
        <v>64</v>
      </c>
      <c r="F129" s="43" t="s">
        <v>996</v>
      </c>
      <c r="G129" s="43" t="s">
        <v>997</v>
      </c>
      <c r="H129" s="44" t="s">
        <v>998</v>
      </c>
      <c r="I129" s="138"/>
      <c r="J129" s="139"/>
      <c r="K129" s="121"/>
      <c r="L129" s="121"/>
      <c r="M129" s="121"/>
      <c r="N129" s="121"/>
      <c r="O129" s="121"/>
      <c r="P129" s="121" t="s">
        <v>64</v>
      </c>
      <c r="Q129" s="121"/>
      <c r="R129" s="121"/>
      <c r="S129" s="121">
        <v>2</v>
      </c>
      <c r="T129" s="121"/>
      <c r="U129" s="121"/>
      <c r="V129" s="121"/>
      <c r="W129" s="121"/>
      <c r="X129" s="121"/>
      <c r="Y129" s="121"/>
      <c r="Z129" s="140">
        <f t="shared" si="0"/>
        <v>3</v>
      </c>
      <c r="AA129" s="123"/>
      <c r="AB129" s="141">
        <f t="shared" si="1"/>
        <v>3</v>
      </c>
      <c r="AC129" s="141">
        <f t="shared" si="2"/>
        <v>3</v>
      </c>
    </row>
    <row r="130" spans="1:29" s="141" customFormat="1" ht="15" customHeight="1">
      <c r="A130" s="121" t="s">
        <v>64</v>
      </c>
      <c r="B130" s="121"/>
      <c r="C130" s="121" t="s">
        <v>64</v>
      </c>
      <c r="D130" s="121" t="s">
        <v>64</v>
      </c>
      <c r="E130" s="121" t="s">
        <v>64</v>
      </c>
      <c r="F130" s="43" t="s">
        <v>1000</v>
      </c>
      <c r="G130" s="43" t="s">
        <v>1001</v>
      </c>
      <c r="H130" s="44" t="s">
        <v>1002</v>
      </c>
      <c r="I130" s="138"/>
      <c r="J130" s="139"/>
      <c r="K130" s="121" t="s">
        <v>64</v>
      </c>
      <c r="L130" s="121"/>
      <c r="M130" s="121" t="s">
        <v>64</v>
      </c>
      <c r="N130" s="121" t="s">
        <v>64</v>
      </c>
      <c r="O130" s="121" t="s">
        <v>64</v>
      </c>
      <c r="P130" s="121" t="s">
        <v>64</v>
      </c>
      <c r="Q130" s="121" t="s">
        <v>64</v>
      </c>
      <c r="R130" s="121" t="s">
        <v>64</v>
      </c>
      <c r="S130" s="121"/>
      <c r="T130" s="121"/>
      <c r="U130" s="121"/>
      <c r="V130" s="121"/>
      <c r="W130" s="121"/>
      <c r="X130" s="121" t="s">
        <v>64</v>
      </c>
      <c r="Y130" s="121"/>
      <c r="Z130" s="140">
        <f t="shared" si="0"/>
        <v>8</v>
      </c>
      <c r="AA130" s="123" t="s">
        <v>1003</v>
      </c>
      <c r="AB130" s="141">
        <f t="shared" si="1"/>
        <v>8</v>
      </c>
      <c r="AC130" s="141">
        <f t="shared" si="2"/>
        <v>8</v>
      </c>
    </row>
    <row r="131" spans="1:29" s="141" customFormat="1" ht="15" customHeight="1">
      <c r="A131" s="121" t="s">
        <v>64</v>
      </c>
      <c r="B131" s="121" t="s">
        <v>64</v>
      </c>
      <c r="C131" s="121" t="s">
        <v>64</v>
      </c>
      <c r="D131" s="121" t="s">
        <v>64</v>
      </c>
      <c r="E131" s="121" t="s">
        <v>64</v>
      </c>
      <c r="F131" s="43" t="s">
        <v>1004</v>
      </c>
      <c r="G131" s="43" t="s">
        <v>1005</v>
      </c>
      <c r="H131" s="44" t="s">
        <v>1006</v>
      </c>
      <c r="I131" s="138" t="s">
        <v>1007</v>
      </c>
      <c r="J131" s="139"/>
      <c r="K131" s="121" t="s">
        <v>64</v>
      </c>
      <c r="L131" s="121" t="s">
        <v>64</v>
      </c>
      <c r="M131" s="121" t="s">
        <v>64</v>
      </c>
      <c r="N131" s="121"/>
      <c r="O131" s="121" t="s">
        <v>64</v>
      </c>
      <c r="P131" s="121" t="s">
        <v>64</v>
      </c>
      <c r="Q131" s="121" t="s">
        <v>64</v>
      </c>
      <c r="R131" s="121" t="s">
        <v>64</v>
      </c>
      <c r="S131" s="121" t="s">
        <v>64</v>
      </c>
      <c r="T131" s="121" t="s">
        <v>64</v>
      </c>
      <c r="U131" s="121" t="s">
        <v>64</v>
      </c>
      <c r="V131" s="121" t="s">
        <v>64</v>
      </c>
      <c r="W131" s="121" t="s">
        <v>64</v>
      </c>
      <c r="X131" s="121" t="s">
        <v>64</v>
      </c>
      <c r="Y131" s="121"/>
      <c r="Z131" s="140">
        <f t="shared" si="0"/>
        <v>13</v>
      </c>
      <c r="AA131" s="123"/>
      <c r="AB131" s="141">
        <f t="shared" si="1"/>
        <v>13</v>
      </c>
      <c r="AC131" s="141">
        <f t="shared" si="2"/>
        <v>13</v>
      </c>
    </row>
    <row r="132" spans="1:29" s="141" customFormat="1" ht="15" customHeight="1">
      <c r="A132" s="121" t="s">
        <v>64</v>
      </c>
      <c r="B132" s="121" t="s">
        <v>64</v>
      </c>
      <c r="C132" s="121" t="s">
        <v>64</v>
      </c>
      <c r="D132" s="121" t="s">
        <v>64</v>
      </c>
      <c r="E132" s="121" t="s">
        <v>64</v>
      </c>
      <c r="F132" s="43" t="s">
        <v>1019</v>
      </c>
      <c r="G132" s="43" t="s">
        <v>1020</v>
      </c>
      <c r="H132" s="44" t="s">
        <v>1021</v>
      </c>
      <c r="I132" s="138"/>
      <c r="J132" s="139"/>
      <c r="K132" s="121"/>
      <c r="L132" s="121"/>
      <c r="M132" s="121" t="s">
        <v>64</v>
      </c>
      <c r="N132" s="121" t="s">
        <v>64</v>
      </c>
      <c r="O132" s="121" t="s">
        <v>64</v>
      </c>
      <c r="P132" s="121" t="s">
        <v>64</v>
      </c>
      <c r="Q132" s="121"/>
      <c r="R132" s="121"/>
      <c r="S132" s="121"/>
      <c r="T132" s="121"/>
      <c r="U132" s="121"/>
      <c r="V132" s="121"/>
      <c r="W132" s="121">
        <v>1</v>
      </c>
      <c r="X132" s="121">
        <v>1</v>
      </c>
      <c r="Y132" s="121"/>
      <c r="Z132" s="140">
        <f t="shared" si="0"/>
        <v>6</v>
      </c>
      <c r="AA132" s="123"/>
      <c r="AB132" s="141">
        <f t="shared" si="1"/>
        <v>6</v>
      </c>
      <c r="AC132" s="141">
        <f t="shared" si="2"/>
        <v>6</v>
      </c>
    </row>
    <row r="133" spans="1:29" s="141" customFormat="1" ht="15" customHeight="1">
      <c r="A133" s="121" t="s">
        <v>64</v>
      </c>
      <c r="B133" s="121" t="s">
        <v>64</v>
      </c>
      <c r="C133" s="121" t="s">
        <v>64</v>
      </c>
      <c r="D133" s="121" t="s">
        <v>64</v>
      </c>
      <c r="E133" s="121" t="s">
        <v>64</v>
      </c>
      <c r="F133" s="43" t="s">
        <v>1022</v>
      </c>
      <c r="G133" s="43" t="s">
        <v>1023</v>
      </c>
      <c r="H133" s="44" t="s">
        <v>1024</v>
      </c>
      <c r="I133" s="138"/>
      <c r="J133" s="139"/>
      <c r="K133" s="121"/>
      <c r="L133" s="121" t="s">
        <v>64</v>
      </c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>
        <v>1</v>
      </c>
      <c r="X133" s="121"/>
      <c r="Y133" s="121"/>
      <c r="Z133" s="140">
        <f t="shared" si="0"/>
        <v>2</v>
      </c>
      <c r="AA133" s="123"/>
      <c r="AB133" s="141">
        <f t="shared" si="1"/>
        <v>2</v>
      </c>
      <c r="AC133" s="141">
        <f t="shared" si="2"/>
        <v>2</v>
      </c>
    </row>
    <row r="134" spans="1:29" s="141" customFormat="1" ht="15" customHeight="1">
      <c r="A134" s="121" t="s">
        <v>64</v>
      </c>
      <c r="B134" s="121" t="s">
        <v>64</v>
      </c>
      <c r="C134" s="121" t="s">
        <v>64</v>
      </c>
      <c r="D134" s="121" t="s">
        <v>64</v>
      </c>
      <c r="E134" s="121" t="s">
        <v>64</v>
      </c>
      <c r="F134" s="43" t="s">
        <v>1025</v>
      </c>
      <c r="G134" s="43" t="s">
        <v>1026</v>
      </c>
      <c r="H134" s="44" t="s">
        <v>1027</v>
      </c>
      <c r="I134" s="138"/>
      <c r="J134" s="139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 t="s">
        <v>64</v>
      </c>
      <c r="U134" s="121"/>
      <c r="V134" s="121"/>
      <c r="W134" s="121" t="s">
        <v>64</v>
      </c>
      <c r="X134" s="121"/>
      <c r="Y134" s="121"/>
      <c r="Z134" s="140">
        <f t="shared" si="0"/>
        <v>2</v>
      </c>
      <c r="AA134" s="123"/>
      <c r="AB134" s="141">
        <f t="shared" si="1"/>
        <v>2</v>
      </c>
      <c r="AC134" s="141">
        <f t="shared" si="2"/>
        <v>2</v>
      </c>
    </row>
    <row r="135" spans="1:29" s="141" customFormat="1" ht="15" customHeight="1">
      <c r="A135" s="121" t="s">
        <v>64</v>
      </c>
      <c r="B135" s="121" t="s">
        <v>64</v>
      </c>
      <c r="C135" s="121" t="s">
        <v>64</v>
      </c>
      <c r="D135" s="121" t="s">
        <v>64</v>
      </c>
      <c r="E135" s="121" t="s">
        <v>64</v>
      </c>
      <c r="F135" s="43" t="s">
        <v>1028</v>
      </c>
      <c r="G135" s="43" t="s">
        <v>1029</v>
      </c>
      <c r="H135" s="44" t="s">
        <v>1030</v>
      </c>
      <c r="I135" s="138"/>
      <c r="J135" s="139"/>
      <c r="K135" s="121" t="s">
        <v>64</v>
      </c>
      <c r="L135" s="121" t="s">
        <v>64</v>
      </c>
      <c r="M135" s="121" t="s">
        <v>64</v>
      </c>
      <c r="N135" s="121" t="s">
        <v>64</v>
      </c>
      <c r="O135" s="121" t="s">
        <v>64</v>
      </c>
      <c r="P135" s="121" t="s">
        <v>64</v>
      </c>
      <c r="Q135" s="121" t="s">
        <v>64</v>
      </c>
      <c r="R135" s="121" t="s">
        <v>64</v>
      </c>
      <c r="S135" s="121" t="s">
        <v>64</v>
      </c>
      <c r="T135" s="121" t="s">
        <v>64</v>
      </c>
      <c r="U135" s="121" t="s">
        <v>64</v>
      </c>
      <c r="V135" s="121" t="s">
        <v>64</v>
      </c>
      <c r="W135" s="121" t="s">
        <v>64</v>
      </c>
      <c r="X135" s="121" t="s">
        <v>64</v>
      </c>
      <c r="Y135" s="121"/>
      <c r="Z135" s="140">
        <f t="shared" si="0"/>
        <v>14</v>
      </c>
      <c r="AA135" s="123"/>
      <c r="AB135" s="141">
        <f t="shared" si="1"/>
        <v>14</v>
      </c>
      <c r="AC135" s="141">
        <f t="shared" si="2"/>
        <v>14</v>
      </c>
    </row>
    <row r="136" spans="1:29" s="141" customFormat="1" ht="15" customHeight="1">
      <c r="A136" s="121" t="s">
        <v>64</v>
      </c>
      <c r="B136" s="121" t="s">
        <v>64</v>
      </c>
      <c r="C136" s="121" t="s">
        <v>64</v>
      </c>
      <c r="D136" s="121" t="s">
        <v>64</v>
      </c>
      <c r="E136" s="121" t="s">
        <v>64</v>
      </c>
      <c r="F136" s="43" t="s">
        <v>1031</v>
      </c>
      <c r="G136" s="43" t="s">
        <v>1032</v>
      </c>
      <c r="H136" s="44" t="s">
        <v>1033</v>
      </c>
      <c r="I136" s="138"/>
      <c r="J136" s="139"/>
      <c r="K136" s="121"/>
      <c r="L136" s="121"/>
      <c r="M136" s="121"/>
      <c r="N136" s="121"/>
      <c r="O136" s="121">
        <v>2</v>
      </c>
      <c r="P136" s="121">
        <v>1</v>
      </c>
      <c r="Q136" s="121">
        <v>1</v>
      </c>
      <c r="R136" s="121" t="s">
        <v>64</v>
      </c>
      <c r="S136" s="121" t="s">
        <v>64</v>
      </c>
      <c r="T136" s="121" t="s">
        <v>64</v>
      </c>
      <c r="U136" s="121"/>
      <c r="V136" s="121">
        <v>1</v>
      </c>
      <c r="W136" s="121" t="s">
        <v>64</v>
      </c>
      <c r="X136" s="121" t="s">
        <v>64</v>
      </c>
      <c r="Y136" s="121"/>
      <c r="Z136" s="140">
        <f t="shared" si="0"/>
        <v>10</v>
      </c>
      <c r="AA136" s="123"/>
      <c r="AB136" s="141">
        <f t="shared" si="1"/>
        <v>10</v>
      </c>
      <c r="AC136" s="141">
        <f t="shared" si="2"/>
        <v>10</v>
      </c>
    </row>
    <row r="137" spans="1:29" s="141" customFormat="1" ht="15" customHeight="1">
      <c r="A137" s="121" t="s">
        <v>64</v>
      </c>
      <c r="B137" s="121" t="s">
        <v>64</v>
      </c>
      <c r="C137" s="121" t="s">
        <v>64</v>
      </c>
      <c r="D137" s="121" t="s">
        <v>64</v>
      </c>
      <c r="E137" s="121" t="s">
        <v>64</v>
      </c>
      <c r="F137" s="43" t="s">
        <v>1040</v>
      </c>
      <c r="G137" s="43" t="s">
        <v>1041</v>
      </c>
      <c r="H137" s="44" t="s">
        <v>1042</v>
      </c>
      <c r="I137" s="138"/>
      <c r="J137" s="139"/>
      <c r="K137" s="121"/>
      <c r="L137" s="121" t="s">
        <v>64</v>
      </c>
      <c r="M137" s="121" t="s">
        <v>64</v>
      </c>
      <c r="N137" s="121" t="s">
        <v>64</v>
      </c>
      <c r="O137" s="121"/>
      <c r="P137" s="121"/>
      <c r="Q137" s="121"/>
      <c r="R137" s="121" t="s">
        <v>64</v>
      </c>
      <c r="S137" s="121"/>
      <c r="T137" s="121"/>
      <c r="U137" s="121" t="s">
        <v>64</v>
      </c>
      <c r="V137" s="121"/>
      <c r="W137" s="121"/>
      <c r="X137" s="121" t="s">
        <v>64</v>
      </c>
      <c r="Y137" s="121"/>
      <c r="Z137" s="140">
        <f t="shared" si="0"/>
        <v>6</v>
      </c>
      <c r="AA137" s="123"/>
      <c r="AB137" s="141">
        <f t="shared" si="1"/>
        <v>6</v>
      </c>
      <c r="AC137" s="141">
        <f t="shared" si="2"/>
        <v>6</v>
      </c>
    </row>
    <row r="138" spans="1:29" s="141" customFormat="1" ht="15" customHeight="1">
      <c r="A138" s="121" t="s">
        <v>64</v>
      </c>
      <c r="B138" s="121" t="s">
        <v>64</v>
      </c>
      <c r="C138" s="121" t="s">
        <v>64</v>
      </c>
      <c r="D138" s="121" t="s">
        <v>64</v>
      </c>
      <c r="E138" s="121" t="s">
        <v>64</v>
      </c>
      <c r="F138" s="43" t="s">
        <v>1043</v>
      </c>
      <c r="G138" s="43" t="s">
        <v>1044</v>
      </c>
      <c r="H138" s="44" t="s">
        <v>1045</v>
      </c>
      <c r="I138" s="138"/>
      <c r="J138" s="139"/>
      <c r="K138" s="121"/>
      <c r="L138" s="121"/>
      <c r="M138" s="121"/>
      <c r="N138" s="121"/>
      <c r="O138" s="121"/>
      <c r="P138" s="121">
        <v>4</v>
      </c>
      <c r="Q138" s="121"/>
      <c r="R138" s="121"/>
      <c r="S138" s="121"/>
      <c r="T138" s="121"/>
      <c r="U138" s="121">
        <v>1</v>
      </c>
      <c r="V138" s="121"/>
      <c r="W138" s="121"/>
      <c r="X138" s="121"/>
      <c r="Y138" s="121"/>
      <c r="Z138" s="140">
        <f t="shared" si="0"/>
        <v>5</v>
      </c>
      <c r="AA138" s="123"/>
      <c r="AB138" s="141">
        <f t="shared" si="1"/>
        <v>5</v>
      </c>
      <c r="AC138" s="141">
        <f t="shared" si="2"/>
        <v>5</v>
      </c>
    </row>
    <row r="139" spans="1:29" s="141" customFormat="1" ht="15" customHeight="1">
      <c r="A139" s="121"/>
      <c r="B139" s="121"/>
      <c r="C139" s="121"/>
      <c r="D139" s="121"/>
      <c r="E139" s="121" t="s">
        <v>64</v>
      </c>
      <c r="F139" s="43" t="s">
        <v>1050</v>
      </c>
      <c r="G139" s="43" t="s">
        <v>1051</v>
      </c>
      <c r="H139" s="44" t="s">
        <v>1052</v>
      </c>
      <c r="I139" s="138"/>
      <c r="J139" s="139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>
        <v>1</v>
      </c>
      <c r="V139" s="121"/>
      <c r="W139" s="121"/>
      <c r="X139" s="121"/>
      <c r="Y139" s="121"/>
      <c r="Z139" s="140">
        <f t="shared" si="0"/>
        <v>1</v>
      </c>
      <c r="AA139" s="123"/>
      <c r="AB139" s="141">
        <f t="shared" si="1"/>
        <v>1</v>
      </c>
      <c r="AC139" s="141">
        <f t="shared" si="2"/>
        <v>1</v>
      </c>
    </row>
    <row r="140" spans="1:29" s="141" customFormat="1" ht="15" customHeight="1">
      <c r="A140" s="121" t="s">
        <v>64</v>
      </c>
      <c r="B140" s="121" t="s">
        <v>64</v>
      </c>
      <c r="C140" s="121" t="s">
        <v>64</v>
      </c>
      <c r="D140" s="121" t="s">
        <v>64</v>
      </c>
      <c r="E140" s="121" t="s">
        <v>64</v>
      </c>
      <c r="F140" s="43" t="s">
        <v>1053</v>
      </c>
      <c r="G140" s="43" t="s">
        <v>1054</v>
      </c>
      <c r="H140" s="44" t="s">
        <v>1055</v>
      </c>
      <c r="I140" s="138"/>
      <c r="J140" s="139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>
        <v>2</v>
      </c>
      <c r="V140" s="121">
        <v>1</v>
      </c>
      <c r="W140" s="121"/>
      <c r="X140" s="121"/>
      <c r="Y140" s="121"/>
      <c r="Z140" s="140">
        <f t="shared" si="0"/>
        <v>3</v>
      </c>
      <c r="AA140" s="123"/>
      <c r="AB140" s="141">
        <f t="shared" si="1"/>
        <v>3</v>
      </c>
      <c r="AC140" s="141">
        <f t="shared" si="2"/>
        <v>3</v>
      </c>
    </row>
    <row r="141" spans="1:29" s="141" customFormat="1" ht="15" customHeight="1">
      <c r="A141" s="121" t="s">
        <v>64</v>
      </c>
      <c r="B141" s="121" t="s">
        <v>64</v>
      </c>
      <c r="C141" s="121" t="s">
        <v>64</v>
      </c>
      <c r="D141" s="121" t="s">
        <v>64</v>
      </c>
      <c r="E141" s="121" t="s">
        <v>64</v>
      </c>
      <c r="F141" s="43" t="s">
        <v>1056</v>
      </c>
      <c r="G141" s="43" t="s">
        <v>1057</v>
      </c>
      <c r="H141" s="44" t="s">
        <v>1058</v>
      </c>
      <c r="I141" s="138"/>
      <c r="J141" s="139"/>
      <c r="K141" s="121"/>
      <c r="L141" s="121"/>
      <c r="M141" s="121"/>
      <c r="N141" s="121">
        <v>3</v>
      </c>
      <c r="O141" s="121"/>
      <c r="P141" s="121"/>
      <c r="Q141" s="121"/>
      <c r="R141" s="121"/>
      <c r="S141" s="121" t="s">
        <v>64</v>
      </c>
      <c r="T141" s="121">
        <v>2</v>
      </c>
      <c r="U141" s="121" t="s">
        <v>64</v>
      </c>
      <c r="V141" s="121" t="s">
        <v>64</v>
      </c>
      <c r="W141" s="121" t="s">
        <v>64</v>
      </c>
      <c r="X141" s="121" t="s">
        <v>64</v>
      </c>
      <c r="Y141" s="121"/>
      <c r="Z141" s="140">
        <f t="shared" si="0"/>
        <v>10</v>
      </c>
      <c r="AA141" s="123"/>
      <c r="AB141" s="141">
        <f t="shared" si="1"/>
        <v>10</v>
      </c>
      <c r="AC141" s="141">
        <f t="shared" si="2"/>
        <v>10</v>
      </c>
    </row>
    <row r="142" spans="1:29" s="141" customFormat="1" ht="15" customHeight="1">
      <c r="A142" s="121" t="s">
        <v>64</v>
      </c>
      <c r="B142" s="121"/>
      <c r="C142" s="121"/>
      <c r="D142" s="121"/>
      <c r="E142" s="121"/>
      <c r="F142" s="43" t="s">
        <v>1063</v>
      </c>
      <c r="G142" s="43" t="s">
        <v>1064</v>
      </c>
      <c r="H142" s="142" t="s">
        <v>1065</v>
      </c>
      <c r="I142" s="138"/>
      <c r="J142" s="139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>
        <v>1</v>
      </c>
      <c r="W142" s="121"/>
      <c r="X142" s="121"/>
      <c r="Y142" s="121"/>
      <c r="Z142" s="140">
        <f t="shared" si="0"/>
        <v>1</v>
      </c>
      <c r="AA142" s="123"/>
      <c r="AB142" s="141">
        <f t="shared" si="1"/>
        <v>1</v>
      </c>
      <c r="AC142" s="141">
        <f t="shared" si="2"/>
        <v>1</v>
      </c>
    </row>
    <row r="143" spans="1:29" s="141" customFormat="1" ht="15" customHeight="1">
      <c r="A143" s="121"/>
      <c r="B143" s="121"/>
      <c r="C143" s="121"/>
      <c r="D143" s="121"/>
      <c r="E143" s="121" t="s">
        <v>64</v>
      </c>
      <c r="F143" s="43" t="s">
        <v>1081</v>
      </c>
      <c r="G143" s="43" t="s">
        <v>1082</v>
      </c>
      <c r="H143" s="44" t="s">
        <v>1083</v>
      </c>
      <c r="I143" s="138"/>
      <c r="J143" s="139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>
        <v>1</v>
      </c>
      <c r="W143" s="121">
        <v>2</v>
      </c>
      <c r="X143" s="121"/>
      <c r="Y143" s="121"/>
      <c r="Z143" s="140">
        <f t="shared" si="0"/>
        <v>3</v>
      </c>
      <c r="AA143" s="123"/>
      <c r="AB143" s="141">
        <f t="shared" si="1"/>
        <v>3</v>
      </c>
      <c r="AC143" s="141">
        <f t="shared" si="2"/>
        <v>3</v>
      </c>
    </row>
    <row r="144" spans="1:29" s="141" customFormat="1" ht="15" customHeight="1">
      <c r="A144" s="121" t="s">
        <v>64</v>
      </c>
      <c r="B144" s="121" t="s">
        <v>64</v>
      </c>
      <c r="C144" s="121" t="s">
        <v>64</v>
      </c>
      <c r="D144" s="121" t="s">
        <v>64</v>
      </c>
      <c r="E144" s="121" t="s">
        <v>64</v>
      </c>
      <c r="F144" s="43" t="s">
        <v>1102</v>
      </c>
      <c r="G144" s="43" t="s">
        <v>1103</v>
      </c>
      <c r="H144" s="44" t="s">
        <v>1104</v>
      </c>
      <c r="I144" s="138"/>
      <c r="J144" s="139"/>
      <c r="K144" s="121"/>
      <c r="L144" s="121" t="s">
        <v>64</v>
      </c>
      <c r="M144" s="121">
        <v>1</v>
      </c>
      <c r="N144" s="121"/>
      <c r="O144" s="121">
        <v>1</v>
      </c>
      <c r="P144" s="121">
        <v>2</v>
      </c>
      <c r="Q144" s="121">
        <v>1</v>
      </c>
      <c r="R144" s="121"/>
      <c r="S144" s="121" t="s">
        <v>64</v>
      </c>
      <c r="T144" s="121">
        <v>1</v>
      </c>
      <c r="U144" s="121"/>
      <c r="V144" s="121">
        <v>1</v>
      </c>
      <c r="W144" s="121" t="s">
        <v>2523</v>
      </c>
      <c r="X144" s="121">
        <v>2</v>
      </c>
      <c r="Y144" s="121"/>
      <c r="Z144" s="140">
        <f t="shared" si="0"/>
        <v>12</v>
      </c>
      <c r="AA144" s="123"/>
      <c r="AB144" s="141">
        <f t="shared" si="1"/>
        <v>11</v>
      </c>
      <c r="AC144" s="141">
        <f t="shared" si="2"/>
        <v>12</v>
      </c>
    </row>
    <row r="145" spans="1:29" s="141" customFormat="1" ht="15" customHeight="1">
      <c r="A145" s="121" t="s">
        <v>64</v>
      </c>
      <c r="B145" s="121" t="s">
        <v>64</v>
      </c>
      <c r="C145" s="121"/>
      <c r="D145" s="121" t="s">
        <v>64</v>
      </c>
      <c r="E145" s="121" t="s">
        <v>64</v>
      </c>
      <c r="F145" s="43" t="s">
        <v>1130</v>
      </c>
      <c r="G145" s="43" t="s">
        <v>1131</v>
      </c>
      <c r="H145" s="44" t="s">
        <v>1132</v>
      </c>
      <c r="I145" s="138"/>
      <c r="J145" s="139"/>
      <c r="K145" s="121"/>
      <c r="L145" s="121">
        <v>2</v>
      </c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40">
        <f t="shared" si="0"/>
        <v>2</v>
      </c>
      <c r="AA145" s="123"/>
      <c r="AB145" s="141">
        <f t="shared" si="1"/>
        <v>2</v>
      </c>
      <c r="AC145" s="141">
        <f t="shared" si="2"/>
        <v>2</v>
      </c>
    </row>
    <row r="146" spans="1:29" s="141" customFormat="1" ht="15" customHeight="1">
      <c r="A146" s="121" t="s">
        <v>64</v>
      </c>
      <c r="B146" s="121"/>
      <c r="C146" s="121" t="s">
        <v>64</v>
      </c>
      <c r="D146" s="121" t="s">
        <v>64</v>
      </c>
      <c r="E146" s="121"/>
      <c r="F146" s="43" t="s">
        <v>1134</v>
      </c>
      <c r="G146" s="43" t="s">
        <v>1135</v>
      </c>
      <c r="H146" s="44" t="s">
        <v>1136</v>
      </c>
      <c r="I146" s="138"/>
      <c r="J146" s="139"/>
      <c r="K146" s="121"/>
      <c r="L146" s="121"/>
      <c r="M146" s="121"/>
      <c r="N146" s="121"/>
      <c r="O146" s="121" t="s">
        <v>64</v>
      </c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40">
        <f t="shared" si="0"/>
        <v>1</v>
      </c>
      <c r="AA146" s="123"/>
      <c r="AB146" s="141">
        <f t="shared" si="1"/>
        <v>1</v>
      </c>
      <c r="AC146" s="141">
        <f t="shared" si="2"/>
        <v>1</v>
      </c>
    </row>
    <row r="147" spans="1:29" s="141" customFormat="1" ht="15" customHeight="1">
      <c r="A147" s="121" t="s">
        <v>64</v>
      </c>
      <c r="B147" s="121" t="s">
        <v>64</v>
      </c>
      <c r="C147" s="121" t="s">
        <v>64</v>
      </c>
      <c r="D147" s="121" t="s">
        <v>64</v>
      </c>
      <c r="E147" s="121" t="s">
        <v>64</v>
      </c>
      <c r="F147" s="43" t="s">
        <v>1152</v>
      </c>
      <c r="G147" s="43" t="s">
        <v>1153</v>
      </c>
      <c r="H147" s="44" t="s">
        <v>1154</v>
      </c>
      <c r="I147" s="138"/>
      <c r="J147" s="139"/>
      <c r="K147" s="121"/>
      <c r="L147" s="121"/>
      <c r="M147" s="121"/>
      <c r="N147" s="121"/>
      <c r="O147" s="121" t="s">
        <v>64</v>
      </c>
      <c r="P147" s="121" t="s">
        <v>64</v>
      </c>
      <c r="Q147" s="121" t="s">
        <v>64</v>
      </c>
      <c r="R147" s="121" t="s">
        <v>64</v>
      </c>
      <c r="S147" s="121" t="s">
        <v>64</v>
      </c>
      <c r="T147" s="121" t="s">
        <v>64</v>
      </c>
      <c r="U147" s="121" t="s">
        <v>64</v>
      </c>
      <c r="V147" s="121" t="s">
        <v>64</v>
      </c>
      <c r="W147" s="121" t="s">
        <v>64</v>
      </c>
      <c r="X147" s="121" t="s">
        <v>64</v>
      </c>
      <c r="Y147" s="121"/>
      <c r="Z147" s="140">
        <f t="shared" si="0"/>
        <v>10</v>
      </c>
      <c r="AA147" s="123"/>
      <c r="AB147" s="141">
        <f t="shared" si="1"/>
        <v>10</v>
      </c>
      <c r="AC147" s="141">
        <f t="shared" si="2"/>
        <v>10</v>
      </c>
    </row>
    <row r="148" spans="1:29" s="141" customFormat="1" ht="15" customHeight="1">
      <c r="A148" s="121" t="s">
        <v>64</v>
      </c>
      <c r="B148" s="121" t="s">
        <v>64</v>
      </c>
      <c r="C148" s="121" t="s">
        <v>64</v>
      </c>
      <c r="D148" s="121" t="s">
        <v>64</v>
      </c>
      <c r="E148" s="121" t="s">
        <v>64</v>
      </c>
      <c r="F148" s="43" t="s">
        <v>1146</v>
      </c>
      <c r="G148" s="43" t="s">
        <v>1147</v>
      </c>
      <c r="H148" s="142" t="s">
        <v>1148</v>
      </c>
      <c r="I148" s="138"/>
      <c r="J148" s="139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 t="s">
        <v>64</v>
      </c>
      <c r="Z148" s="140">
        <f t="shared" si="0"/>
        <v>1</v>
      </c>
      <c r="AA148" s="123"/>
      <c r="AB148" s="141">
        <f t="shared" si="1"/>
        <v>1</v>
      </c>
      <c r="AC148" s="141">
        <f t="shared" si="2"/>
        <v>1</v>
      </c>
    </row>
    <row r="149" spans="1:29" s="141" customFormat="1" ht="15" customHeight="1">
      <c r="A149" s="121" t="s">
        <v>64</v>
      </c>
      <c r="B149" s="121" t="s">
        <v>64</v>
      </c>
      <c r="C149" s="121"/>
      <c r="D149" s="121" t="s">
        <v>64</v>
      </c>
      <c r="E149" s="121"/>
      <c r="F149" s="43" t="s">
        <v>1179</v>
      </c>
      <c r="G149" s="43" t="s">
        <v>1180</v>
      </c>
      <c r="H149" s="44" t="s">
        <v>1181</v>
      </c>
      <c r="I149" s="138"/>
      <c r="J149" s="139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>
        <v>1</v>
      </c>
      <c r="X149" s="121"/>
      <c r="Y149" s="121"/>
      <c r="Z149" s="140">
        <f t="shared" si="0"/>
        <v>1</v>
      </c>
      <c r="AA149" s="123"/>
      <c r="AB149" s="141">
        <f t="shared" si="1"/>
        <v>1</v>
      </c>
      <c r="AC149" s="141">
        <f t="shared" si="2"/>
        <v>1</v>
      </c>
    </row>
    <row r="150" spans="1:29" s="141" customFormat="1" ht="15" customHeight="1">
      <c r="A150" s="121" t="s">
        <v>64</v>
      </c>
      <c r="B150" s="121"/>
      <c r="C150" s="121" t="s">
        <v>64</v>
      </c>
      <c r="D150" s="121" t="s">
        <v>64</v>
      </c>
      <c r="E150" s="121" t="s">
        <v>64</v>
      </c>
      <c r="F150" s="43" t="s">
        <v>1185</v>
      </c>
      <c r="G150" s="43" t="s">
        <v>1186</v>
      </c>
      <c r="H150" s="142" t="s">
        <v>1187</v>
      </c>
      <c r="I150" s="138"/>
      <c r="J150" s="139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 t="s">
        <v>2523</v>
      </c>
      <c r="X150" s="121"/>
      <c r="Y150" s="121"/>
      <c r="Z150" s="140">
        <f t="shared" si="0"/>
        <v>1</v>
      </c>
      <c r="AA150" s="123"/>
      <c r="AB150" s="141">
        <f t="shared" si="1"/>
        <v>0</v>
      </c>
      <c r="AC150" s="141">
        <f t="shared" si="2"/>
        <v>1</v>
      </c>
    </row>
    <row r="151" spans="1:29" s="141" customFormat="1" ht="15" customHeight="1">
      <c r="A151" s="121"/>
      <c r="B151" s="121" t="s">
        <v>64</v>
      </c>
      <c r="C151" s="121"/>
      <c r="D151" s="121" t="s">
        <v>64</v>
      </c>
      <c r="E151" s="121" t="s">
        <v>64</v>
      </c>
      <c r="F151" s="43" t="s">
        <v>1199</v>
      </c>
      <c r="G151" s="43" t="s">
        <v>1200</v>
      </c>
      <c r="H151" s="44" t="s">
        <v>1201</v>
      </c>
      <c r="I151" s="138"/>
      <c r="J151" s="139"/>
      <c r="K151" s="121"/>
      <c r="L151" s="121"/>
      <c r="M151" s="121" t="s">
        <v>64</v>
      </c>
      <c r="N151" s="121">
        <v>8</v>
      </c>
      <c r="O151" s="121"/>
      <c r="P151" s="121" t="s">
        <v>64</v>
      </c>
      <c r="Q151" s="121"/>
      <c r="R151" s="121"/>
      <c r="S151" s="121"/>
      <c r="T151" s="121"/>
      <c r="U151" s="121"/>
      <c r="V151" s="121"/>
      <c r="W151" s="121"/>
      <c r="X151" s="121">
        <v>4</v>
      </c>
      <c r="Y151" s="121"/>
      <c r="Z151" s="140">
        <f t="shared" si="0"/>
        <v>14</v>
      </c>
      <c r="AA151" s="123"/>
      <c r="AB151" s="141">
        <f t="shared" si="1"/>
        <v>14</v>
      </c>
      <c r="AC151" s="141">
        <f t="shared" si="2"/>
        <v>14</v>
      </c>
    </row>
    <row r="152" spans="1:29" s="141" customFormat="1" ht="15" customHeight="1">
      <c r="A152" s="121"/>
      <c r="B152" s="121"/>
      <c r="C152" s="121"/>
      <c r="D152" s="121"/>
      <c r="E152" s="121"/>
      <c r="F152" s="43" t="s">
        <v>1203</v>
      </c>
      <c r="G152" s="43" t="s">
        <v>1204</v>
      </c>
      <c r="H152" s="44" t="s">
        <v>1205</v>
      </c>
      <c r="I152" s="138"/>
      <c r="J152" s="139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>
        <v>1</v>
      </c>
      <c r="W152" s="121"/>
      <c r="X152" s="121"/>
      <c r="Y152" s="121"/>
      <c r="Z152" s="140">
        <f t="shared" si="0"/>
        <v>1</v>
      </c>
      <c r="AA152" s="123"/>
      <c r="AB152" s="141">
        <f t="shared" si="1"/>
        <v>1</v>
      </c>
      <c r="AC152" s="141">
        <f t="shared" si="2"/>
        <v>1</v>
      </c>
    </row>
    <row r="153" spans="1:29" s="141" customFormat="1" ht="15" customHeight="1">
      <c r="A153" s="121"/>
      <c r="B153" s="121" t="s">
        <v>64</v>
      </c>
      <c r="C153" s="121" t="s">
        <v>64</v>
      </c>
      <c r="D153" s="121" t="s">
        <v>64</v>
      </c>
      <c r="E153" s="121" t="s">
        <v>64</v>
      </c>
      <c r="F153" s="43" t="s">
        <v>1208</v>
      </c>
      <c r="G153" s="43" t="s">
        <v>1209</v>
      </c>
      <c r="H153" s="44" t="s">
        <v>1210</v>
      </c>
      <c r="I153" s="138"/>
      <c r="J153" s="139"/>
      <c r="K153" s="121"/>
      <c r="L153" s="121"/>
      <c r="M153" s="121"/>
      <c r="N153" s="121"/>
      <c r="O153" s="121">
        <v>1</v>
      </c>
      <c r="P153" s="121" t="s">
        <v>64</v>
      </c>
      <c r="Q153" s="121"/>
      <c r="R153" s="121"/>
      <c r="S153" s="121"/>
      <c r="T153" s="121"/>
      <c r="U153" s="121"/>
      <c r="V153" s="121"/>
      <c r="W153" s="121"/>
      <c r="X153" s="121"/>
      <c r="Y153" s="121"/>
      <c r="Z153" s="140">
        <f t="shared" si="0"/>
        <v>2</v>
      </c>
      <c r="AA153" s="148"/>
      <c r="AB153" s="141">
        <f t="shared" si="1"/>
        <v>2</v>
      </c>
      <c r="AC153" s="141">
        <f t="shared" si="2"/>
        <v>2</v>
      </c>
    </row>
    <row r="154" spans="1:29" s="141" customFormat="1" ht="15" customHeight="1">
      <c r="A154" s="121" t="s">
        <v>64</v>
      </c>
      <c r="B154" s="121" t="s">
        <v>64</v>
      </c>
      <c r="C154" s="121" t="s">
        <v>64</v>
      </c>
      <c r="D154" s="121" t="s">
        <v>64</v>
      </c>
      <c r="E154" s="121" t="s">
        <v>64</v>
      </c>
      <c r="F154" s="43" t="s">
        <v>1212</v>
      </c>
      <c r="G154" s="43" t="s">
        <v>1213</v>
      </c>
      <c r="H154" s="44" t="s">
        <v>1214</v>
      </c>
      <c r="I154" s="138" t="s">
        <v>1215</v>
      </c>
      <c r="J154" s="139"/>
      <c r="K154" s="121">
        <v>2</v>
      </c>
      <c r="L154" s="121" t="s">
        <v>64</v>
      </c>
      <c r="M154" s="121" t="s">
        <v>64</v>
      </c>
      <c r="N154" s="121" t="s">
        <v>64</v>
      </c>
      <c r="O154" s="121" t="s">
        <v>64</v>
      </c>
      <c r="P154" s="121" t="s">
        <v>64</v>
      </c>
      <c r="Q154" s="121" t="s">
        <v>64</v>
      </c>
      <c r="R154" s="121" t="s">
        <v>64</v>
      </c>
      <c r="S154" s="121" t="s">
        <v>64</v>
      </c>
      <c r="T154" s="121" t="s">
        <v>64</v>
      </c>
      <c r="U154" s="121" t="s">
        <v>64</v>
      </c>
      <c r="V154" s="121" t="s">
        <v>64</v>
      </c>
      <c r="W154" s="121" t="s">
        <v>64</v>
      </c>
      <c r="X154" s="121" t="s">
        <v>64</v>
      </c>
      <c r="Y154" s="121"/>
      <c r="Z154" s="140">
        <f t="shared" si="0"/>
        <v>15</v>
      </c>
      <c r="AA154" s="123"/>
      <c r="AB154" s="141">
        <f t="shared" si="1"/>
        <v>15</v>
      </c>
      <c r="AC154" s="141">
        <f t="shared" si="2"/>
        <v>15</v>
      </c>
    </row>
    <row r="155" spans="1:29" s="141" customFormat="1" ht="15" customHeight="1">
      <c r="A155" s="121" t="s">
        <v>64</v>
      </c>
      <c r="B155" s="121" t="s">
        <v>64</v>
      </c>
      <c r="C155" s="121" t="s">
        <v>64</v>
      </c>
      <c r="D155" s="121" t="s">
        <v>64</v>
      </c>
      <c r="E155" s="121" t="s">
        <v>64</v>
      </c>
      <c r="F155" s="43" t="s">
        <v>1219</v>
      </c>
      <c r="G155" s="43" t="s">
        <v>1220</v>
      </c>
      <c r="H155" s="143" t="s">
        <v>1221</v>
      </c>
      <c r="I155" s="138"/>
      <c r="J155" s="139"/>
      <c r="K155" s="121"/>
      <c r="L155" s="121"/>
      <c r="M155" s="121"/>
      <c r="N155" s="121" t="s">
        <v>64</v>
      </c>
      <c r="O155" s="121">
        <v>2</v>
      </c>
      <c r="P155" s="121" t="s">
        <v>64</v>
      </c>
      <c r="Q155" s="121" t="s">
        <v>64</v>
      </c>
      <c r="R155" s="121" t="s">
        <v>64</v>
      </c>
      <c r="S155" s="121" t="s">
        <v>64</v>
      </c>
      <c r="T155" s="121" t="s">
        <v>64</v>
      </c>
      <c r="U155" s="121" t="s">
        <v>64</v>
      </c>
      <c r="V155" s="121" t="s">
        <v>64</v>
      </c>
      <c r="W155" s="121" t="s">
        <v>64</v>
      </c>
      <c r="X155" s="121" t="s">
        <v>64</v>
      </c>
      <c r="Y155" s="121"/>
      <c r="Z155" s="140">
        <f t="shared" si="0"/>
        <v>12</v>
      </c>
      <c r="AA155" s="123"/>
      <c r="AB155" s="141">
        <f t="shared" si="1"/>
        <v>12</v>
      </c>
      <c r="AC155" s="141">
        <f t="shared" si="2"/>
        <v>12</v>
      </c>
    </row>
    <row r="156" spans="1:29" s="141" customFormat="1" ht="15" customHeight="1">
      <c r="A156" s="121"/>
      <c r="B156" s="121"/>
      <c r="C156" s="121"/>
      <c r="D156" s="121" t="s">
        <v>64</v>
      </c>
      <c r="E156" s="121"/>
      <c r="F156" s="43" t="s">
        <v>1232</v>
      </c>
      <c r="G156" s="43" t="s">
        <v>1233</v>
      </c>
      <c r="H156" s="44" t="s">
        <v>1234</v>
      </c>
      <c r="I156" s="138"/>
      <c r="J156" s="139"/>
      <c r="K156" s="121"/>
      <c r="L156" s="121"/>
      <c r="M156" s="121"/>
      <c r="N156" s="121"/>
      <c r="O156" s="121"/>
      <c r="P156" s="121"/>
      <c r="Q156" s="121"/>
      <c r="R156" s="121"/>
      <c r="S156" s="121">
        <v>1</v>
      </c>
      <c r="T156" s="121"/>
      <c r="U156" s="121"/>
      <c r="V156" s="121"/>
      <c r="W156" s="121"/>
      <c r="X156" s="121"/>
      <c r="Y156" s="121"/>
      <c r="Z156" s="140">
        <f t="shared" si="0"/>
        <v>1</v>
      </c>
      <c r="AA156" s="123"/>
      <c r="AB156" s="141">
        <f t="shared" si="1"/>
        <v>1</v>
      </c>
      <c r="AC156" s="141">
        <f t="shared" si="2"/>
        <v>1</v>
      </c>
    </row>
    <row r="157" spans="1:29" s="141" customFormat="1" ht="15" customHeight="1">
      <c r="A157" s="121" t="s">
        <v>64</v>
      </c>
      <c r="B157" s="121" t="s">
        <v>64</v>
      </c>
      <c r="C157" s="121" t="s">
        <v>64</v>
      </c>
      <c r="D157" s="121" t="s">
        <v>64</v>
      </c>
      <c r="E157" s="121" t="s">
        <v>64</v>
      </c>
      <c r="F157" s="43" t="s">
        <v>1235</v>
      </c>
      <c r="G157" s="43" t="s">
        <v>1236</v>
      </c>
      <c r="H157" s="44" t="s">
        <v>1237</v>
      </c>
      <c r="I157" s="138"/>
      <c r="J157" s="139"/>
      <c r="K157" s="121"/>
      <c r="L157" s="121" t="s">
        <v>64</v>
      </c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40">
        <f t="shared" si="0"/>
        <v>1</v>
      </c>
      <c r="AA157" s="123"/>
      <c r="AB157" s="141">
        <f t="shared" si="1"/>
        <v>1</v>
      </c>
      <c r="AC157" s="141">
        <f t="shared" si="2"/>
        <v>1</v>
      </c>
    </row>
    <row r="158" spans="1:29" s="141" customFormat="1" ht="15" customHeight="1">
      <c r="A158" s="121" t="s">
        <v>64</v>
      </c>
      <c r="B158" s="121" t="s">
        <v>64</v>
      </c>
      <c r="C158" s="121" t="s">
        <v>64</v>
      </c>
      <c r="D158" s="121" t="s">
        <v>64</v>
      </c>
      <c r="E158" s="121" t="s">
        <v>64</v>
      </c>
      <c r="F158" s="43" t="s">
        <v>1247</v>
      </c>
      <c r="G158" s="43" t="s">
        <v>1248</v>
      </c>
      <c r="H158" s="44" t="s">
        <v>1249</v>
      </c>
      <c r="I158" s="138"/>
      <c r="J158" s="139"/>
      <c r="K158" s="121"/>
      <c r="L158" s="121"/>
      <c r="M158" s="121"/>
      <c r="N158" s="121"/>
      <c r="O158" s="121"/>
      <c r="P158" s="121"/>
      <c r="Q158" s="121"/>
      <c r="R158" s="121"/>
      <c r="S158" s="121" t="s">
        <v>64</v>
      </c>
      <c r="T158" s="121">
        <v>1</v>
      </c>
      <c r="U158" s="121"/>
      <c r="V158" s="121"/>
      <c r="W158" s="121"/>
      <c r="X158" s="121"/>
      <c r="Y158" s="121"/>
      <c r="Z158" s="140">
        <f t="shared" si="0"/>
        <v>2</v>
      </c>
      <c r="AA158" s="123"/>
      <c r="AB158" s="141">
        <f t="shared" si="1"/>
        <v>2</v>
      </c>
      <c r="AC158" s="141">
        <f t="shared" si="2"/>
        <v>2</v>
      </c>
    </row>
    <row r="159" spans="1:29" s="141" customFormat="1" ht="15" customHeight="1">
      <c r="A159" s="121"/>
      <c r="B159" s="121"/>
      <c r="C159" s="121"/>
      <c r="D159" s="121"/>
      <c r="E159" s="121" t="s">
        <v>64</v>
      </c>
      <c r="F159" s="43" t="s">
        <v>1250</v>
      </c>
      <c r="G159" s="43" t="s">
        <v>1251</v>
      </c>
      <c r="H159" s="44" t="s">
        <v>1252</v>
      </c>
      <c r="I159" s="138"/>
      <c r="J159" s="139"/>
      <c r="K159" s="121"/>
      <c r="L159" s="121"/>
      <c r="M159" s="121"/>
      <c r="N159" s="121">
        <v>1</v>
      </c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40">
        <f t="shared" si="0"/>
        <v>1</v>
      </c>
      <c r="AA159" s="123"/>
      <c r="AB159" s="141">
        <f t="shared" si="1"/>
        <v>1</v>
      </c>
      <c r="AC159" s="141">
        <f t="shared" si="2"/>
        <v>1</v>
      </c>
    </row>
    <row r="160" spans="1:29" s="141" customFormat="1" ht="15" customHeight="1">
      <c r="A160" s="121" t="s">
        <v>64</v>
      </c>
      <c r="B160" s="121" t="s">
        <v>64</v>
      </c>
      <c r="C160" s="121" t="s">
        <v>64</v>
      </c>
      <c r="D160" s="121" t="s">
        <v>64</v>
      </c>
      <c r="E160" s="121" t="s">
        <v>64</v>
      </c>
      <c r="F160" s="43" t="s">
        <v>1253</v>
      </c>
      <c r="G160" s="43" t="s">
        <v>1254</v>
      </c>
      <c r="H160" s="44" t="s">
        <v>1255</v>
      </c>
      <c r="I160" s="138"/>
      <c r="J160" s="139"/>
      <c r="K160" s="121"/>
      <c r="L160" s="121"/>
      <c r="M160" s="121"/>
      <c r="N160" s="121"/>
      <c r="O160" s="121"/>
      <c r="P160" s="121"/>
      <c r="Q160" s="121"/>
      <c r="R160" s="121"/>
      <c r="S160" s="121" t="s">
        <v>64</v>
      </c>
      <c r="T160" s="121">
        <v>1</v>
      </c>
      <c r="U160" s="121"/>
      <c r="V160" s="121">
        <v>1</v>
      </c>
      <c r="W160" s="121">
        <v>1</v>
      </c>
      <c r="X160" s="121">
        <v>1</v>
      </c>
      <c r="Y160" s="121"/>
      <c r="Z160" s="140">
        <f t="shared" si="0"/>
        <v>5</v>
      </c>
      <c r="AA160" s="123"/>
      <c r="AB160" s="141">
        <f t="shared" si="1"/>
        <v>5</v>
      </c>
      <c r="AC160" s="141">
        <f t="shared" si="2"/>
        <v>5</v>
      </c>
    </row>
    <row r="161" spans="1:29" s="141" customFormat="1" ht="15" customHeight="1">
      <c r="A161" s="121" t="s">
        <v>64</v>
      </c>
      <c r="B161" s="121" t="s">
        <v>64</v>
      </c>
      <c r="C161" s="121" t="s">
        <v>64</v>
      </c>
      <c r="D161" s="121" t="s">
        <v>64</v>
      </c>
      <c r="E161" s="121" t="s">
        <v>64</v>
      </c>
      <c r="F161" s="43" t="s">
        <v>1256</v>
      </c>
      <c r="G161" s="43" t="s">
        <v>1257</v>
      </c>
      <c r="H161" s="44" t="s">
        <v>1258</v>
      </c>
      <c r="I161" s="138"/>
      <c r="J161" s="139"/>
      <c r="K161" s="121"/>
      <c r="L161" s="121" t="s">
        <v>64</v>
      </c>
      <c r="M161" s="121" t="s">
        <v>64</v>
      </c>
      <c r="N161" s="121" t="s">
        <v>64</v>
      </c>
      <c r="O161" s="121"/>
      <c r="P161" s="121" t="s">
        <v>64</v>
      </c>
      <c r="Q161" s="121">
        <v>1</v>
      </c>
      <c r="R161" s="121"/>
      <c r="S161" s="121" t="s">
        <v>64</v>
      </c>
      <c r="T161" s="121" t="s">
        <v>64</v>
      </c>
      <c r="U161" s="121" t="s">
        <v>64</v>
      </c>
      <c r="V161" s="121"/>
      <c r="W161" s="121"/>
      <c r="X161" s="121">
        <v>1</v>
      </c>
      <c r="Y161" s="121"/>
      <c r="Z161" s="140">
        <f t="shared" si="0"/>
        <v>9</v>
      </c>
      <c r="AA161" s="123"/>
      <c r="AB161" s="141">
        <f t="shared" si="1"/>
        <v>9</v>
      </c>
      <c r="AC161" s="141">
        <f t="shared" si="2"/>
        <v>9</v>
      </c>
    </row>
    <row r="162" spans="1:29" s="141" customFormat="1" ht="15" customHeight="1">
      <c r="A162" s="121" t="s">
        <v>64</v>
      </c>
      <c r="B162" s="121" t="s">
        <v>64</v>
      </c>
      <c r="C162" s="121" t="s">
        <v>64</v>
      </c>
      <c r="D162" s="121" t="s">
        <v>64</v>
      </c>
      <c r="E162" s="121" t="s">
        <v>64</v>
      </c>
      <c r="F162" s="43" t="s">
        <v>1260</v>
      </c>
      <c r="G162" s="43" t="s">
        <v>1261</v>
      </c>
      <c r="H162" s="44" t="s">
        <v>1262</v>
      </c>
      <c r="I162" s="138"/>
      <c r="J162" s="139"/>
      <c r="K162" s="121"/>
      <c r="L162" s="121"/>
      <c r="M162" s="121"/>
      <c r="N162" s="121"/>
      <c r="O162" s="121"/>
      <c r="P162" s="121"/>
      <c r="Q162" s="121"/>
      <c r="R162" s="121"/>
      <c r="S162" s="121" t="s">
        <v>64</v>
      </c>
      <c r="T162" s="121" t="s">
        <v>64</v>
      </c>
      <c r="U162" s="121" t="s">
        <v>64</v>
      </c>
      <c r="V162" s="121" t="s">
        <v>64</v>
      </c>
      <c r="W162" s="121" t="s">
        <v>64</v>
      </c>
      <c r="X162" s="121"/>
      <c r="Y162" s="121"/>
      <c r="Z162" s="140">
        <f t="shared" si="0"/>
        <v>5</v>
      </c>
      <c r="AA162" s="123"/>
      <c r="AB162" s="141">
        <f t="shared" si="1"/>
        <v>5</v>
      </c>
      <c r="AC162" s="141">
        <f t="shared" si="2"/>
        <v>5</v>
      </c>
    </row>
    <row r="163" spans="1:29" s="141" customFormat="1" ht="15" customHeight="1">
      <c r="A163" s="121" t="s">
        <v>64</v>
      </c>
      <c r="B163" s="121" t="s">
        <v>64</v>
      </c>
      <c r="C163" s="121" t="s">
        <v>64</v>
      </c>
      <c r="D163" s="121" t="s">
        <v>64</v>
      </c>
      <c r="E163" s="121" t="s">
        <v>64</v>
      </c>
      <c r="F163" s="43" t="s">
        <v>1263</v>
      </c>
      <c r="G163" s="43" t="s">
        <v>1264</v>
      </c>
      <c r="H163" s="44" t="s">
        <v>1265</v>
      </c>
      <c r="I163" s="138"/>
      <c r="J163" s="139"/>
      <c r="K163" s="121"/>
      <c r="L163" s="121" t="s">
        <v>64</v>
      </c>
      <c r="M163" s="121" t="s">
        <v>64</v>
      </c>
      <c r="N163" s="121">
        <v>3</v>
      </c>
      <c r="O163" s="121" t="s">
        <v>64</v>
      </c>
      <c r="P163" s="121" t="s">
        <v>64</v>
      </c>
      <c r="Q163" s="121"/>
      <c r="R163" s="121"/>
      <c r="S163" s="121" t="s">
        <v>64</v>
      </c>
      <c r="T163" s="121"/>
      <c r="U163" s="121"/>
      <c r="V163" s="121"/>
      <c r="W163" s="121"/>
      <c r="X163" s="121"/>
      <c r="Y163" s="121"/>
      <c r="Z163" s="140">
        <f t="shared" si="0"/>
        <v>8</v>
      </c>
      <c r="AA163" s="123"/>
      <c r="AB163" s="141">
        <f t="shared" si="1"/>
        <v>8</v>
      </c>
      <c r="AC163" s="141">
        <f t="shared" si="2"/>
        <v>8</v>
      </c>
    </row>
    <row r="164" spans="1:29" s="141" customFormat="1" ht="15" customHeight="1">
      <c r="A164" s="121"/>
      <c r="B164" s="121"/>
      <c r="C164" s="121" t="s">
        <v>64</v>
      </c>
      <c r="D164" s="121" t="s">
        <v>64</v>
      </c>
      <c r="E164" s="121" t="s">
        <v>64</v>
      </c>
      <c r="F164" s="43" t="s">
        <v>1269</v>
      </c>
      <c r="G164" s="43" t="s">
        <v>1270</v>
      </c>
      <c r="H164" s="44" t="s">
        <v>1271</v>
      </c>
      <c r="I164" s="138"/>
      <c r="J164" s="139"/>
      <c r="K164" s="121"/>
      <c r="L164" s="121"/>
      <c r="M164" s="121"/>
      <c r="N164" s="121"/>
      <c r="O164" s="121" t="s">
        <v>64</v>
      </c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40">
        <f t="shared" si="0"/>
        <v>1</v>
      </c>
      <c r="AA164" s="123"/>
      <c r="AB164" s="141">
        <f t="shared" si="1"/>
        <v>1</v>
      </c>
      <c r="AC164" s="141">
        <f t="shared" si="2"/>
        <v>1</v>
      </c>
    </row>
    <row r="165" spans="1:29" s="141" customFormat="1" ht="15" customHeight="1">
      <c r="A165" s="121" t="s">
        <v>64</v>
      </c>
      <c r="B165" s="121"/>
      <c r="C165" s="121" t="s">
        <v>64</v>
      </c>
      <c r="D165" s="121" t="s">
        <v>64</v>
      </c>
      <c r="E165" s="121" t="s">
        <v>64</v>
      </c>
      <c r="F165" s="43" t="s">
        <v>1272</v>
      </c>
      <c r="G165" s="43" t="s">
        <v>1273</v>
      </c>
      <c r="H165" s="44" t="s">
        <v>1274</v>
      </c>
      <c r="I165" s="138"/>
      <c r="J165" s="139"/>
      <c r="K165" s="121"/>
      <c r="L165" s="121"/>
      <c r="M165" s="121"/>
      <c r="N165" s="121">
        <v>2</v>
      </c>
      <c r="O165" s="121"/>
      <c r="P165" s="121"/>
      <c r="Q165" s="121"/>
      <c r="R165" s="121">
        <v>1</v>
      </c>
      <c r="S165" s="121"/>
      <c r="T165" s="121"/>
      <c r="U165" s="121"/>
      <c r="V165" s="121"/>
      <c r="W165" s="121"/>
      <c r="X165" s="121"/>
      <c r="Y165" s="121"/>
      <c r="Z165" s="140">
        <f t="shared" si="0"/>
        <v>3</v>
      </c>
      <c r="AA165" s="123"/>
      <c r="AB165" s="141">
        <f t="shared" si="1"/>
        <v>3</v>
      </c>
      <c r="AC165" s="141">
        <f t="shared" si="2"/>
        <v>3</v>
      </c>
    </row>
    <row r="166" spans="1:29" s="141" customFormat="1" ht="15" customHeight="1">
      <c r="A166" s="121"/>
      <c r="B166" s="121"/>
      <c r="C166" s="121"/>
      <c r="D166" s="121" t="s">
        <v>64</v>
      </c>
      <c r="E166" s="121" t="s">
        <v>64</v>
      </c>
      <c r="F166" s="43" t="s">
        <v>1275</v>
      </c>
      <c r="G166" s="43" t="s">
        <v>1276</v>
      </c>
      <c r="H166" s="44" t="s">
        <v>1277</v>
      </c>
      <c r="I166" s="138"/>
      <c r="J166" s="139"/>
      <c r="K166" s="121"/>
      <c r="L166" s="121" t="s">
        <v>64</v>
      </c>
      <c r="M166" s="121"/>
      <c r="N166" s="121"/>
      <c r="O166" s="121"/>
      <c r="P166" s="121" t="s">
        <v>64</v>
      </c>
      <c r="Q166" s="121"/>
      <c r="R166" s="121"/>
      <c r="S166" s="121"/>
      <c r="T166" s="121"/>
      <c r="U166" s="121"/>
      <c r="V166" s="121"/>
      <c r="W166" s="121"/>
      <c r="X166" s="121"/>
      <c r="Y166" s="121"/>
      <c r="Z166" s="140">
        <f t="shared" si="0"/>
        <v>2</v>
      </c>
      <c r="AA166" s="123"/>
      <c r="AB166" s="141">
        <f t="shared" si="1"/>
        <v>2</v>
      </c>
      <c r="AC166" s="141">
        <f t="shared" si="2"/>
        <v>2</v>
      </c>
    </row>
    <row r="167" spans="1:29" s="141" customFormat="1" ht="15" customHeight="1">
      <c r="A167" s="121" t="s">
        <v>64</v>
      </c>
      <c r="B167" s="121" t="s">
        <v>64</v>
      </c>
      <c r="C167" s="121" t="s">
        <v>64</v>
      </c>
      <c r="D167" s="121" t="s">
        <v>64</v>
      </c>
      <c r="E167" s="121" t="s">
        <v>64</v>
      </c>
      <c r="F167" s="43" t="s">
        <v>1288</v>
      </c>
      <c r="G167" s="43" t="s">
        <v>1289</v>
      </c>
      <c r="H167" s="44" t="s">
        <v>1290</v>
      </c>
      <c r="I167" s="138"/>
      <c r="J167" s="139"/>
      <c r="K167" s="121"/>
      <c r="L167" s="121"/>
      <c r="M167" s="121"/>
      <c r="N167" s="121">
        <v>1</v>
      </c>
      <c r="O167" s="121" t="s">
        <v>64</v>
      </c>
      <c r="P167" s="121" t="s">
        <v>64</v>
      </c>
      <c r="Q167" s="121" t="s">
        <v>64</v>
      </c>
      <c r="R167" s="121" t="s">
        <v>64</v>
      </c>
      <c r="S167" s="121" t="s">
        <v>64</v>
      </c>
      <c r="T167" s="121" t="s">
        <v>64</v>
      </c>
      <c r="U167" s="121"/>
      <c r="V167" s="121"/>
      <c r="W167" s="121"/>
      <c r="X167" s="121" t="s">
        <v>64</v>
      </c>
      <c r="Y167" s="121"/>
      <c r="Z167" s="140">
        <f t="shared" si="0"/>
        <v>8</v>
      </c>
      <c r="AA167" s="123"/>
      <c r="AB167" s="141">
        <f t="shared" si="1"/>
        <v>8</v>
      </c>
      <c r="AC167" s="141">
        <f t="shared" si="2"/>
        <v>8</v>
      </c>
    </row>
    <row r="168" spans="1:29" s="141" customFormat="1" ht="15" customHeight="1">
      <c r="A168" s="121"/>
      <c r="B168" s="121" t="s">
        <v>64</v>
      </c>
      <c r="C168" s="121" t="s">
        <v>64</v>
      </c>
      <c r="D168" s="121" t="s">
        <v>64</v>
      </c>
      <c r="E168" s="121" t="s">
        <v>64</v>
      </c>
      <c r="F168" s="43" t="s">
        <v>1291</v>
      </c>
      <c r="G168" s="43" t="s">
        <v>1292</v>
      </c>
      <c r="H168" s="44" t="s">
        <v>1293</v>
      </c>
      <c r="I168" s="138" t="s">
        <v>1294</v>
      </c>
      <c r="J168" s="139"/>
      <c r="K168" s="121"/>
      <c r="L168" s="121"/>
      <c r="M168" s="121"/>
      <c r="N168" s="121"/>
      <c r="O168" s="121"/>
      <c r="P168" s="121">
        <v>2</v>
      </c>
      <c r="Q168" s="121"/>
      <c r="R168" s="121"/>
      <c r="S168" s="121"/>
      <c r="T168" s="121"/>
      <c r="U168" s="121"/>
      <c r="V168" s="121"/>
      <c r="W168" s="121"/>
      <c r="X168" s="121"/>
      <c r="Y168" s="121"/>
      <c r="Z168" s="140">
        <f t="shared" si="0"/>
        <v>2</v>
      </c>
      <c r="AA168" s="123"/>
      <c r="AB168" s="141">
        <f t="shared" si="1"/>
        <v>2</v>
      </c>
      <c r="AC168" s="141">
        <f t="shared" si="2"/>
        <v>2</v>
      </c>
    </row>
    <row r="169" spans="1:29" s="141" customFormat="1" ht="15" customHeight="1">
      <c r="A169" s="121" t="s">
        <v>64</v>
      </c>
      <c r="B169" s="121" t="s">
        <v>64</v>
      </c>
      <c r="C169" s="121" t="s">
        <v>64</v>
      </c>
      <c r="D169" s="121" t="s">
        <v>64</v>
      </c>
      <c r="E169" s="121" t="s">
        <v>64</v>
      </c>
      <c r="F169" s="43" t="s">
        <v>1295</v>
      </c>
      <c r="G169" s="43" t="s">
        <v>1296</v>
      </c>
      <c r="H169" s="44" t="s">
        <v>1297</v>
      </c>
      <c r="I169" s="138"/>
      <c r="J169" s="139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>
        <v>1</v>
      </c>
      <c r="V169" s="121"/>
      <c r="W169" s="121"/>
      <c r="X169" s="121">
        <v>1</v>
      </c>
      <c r="Y169" s="121"/>
      <c r="Z169" s="140">
        <f t="shared" si="0"/>
        <v>2</v>
      </c>
      <c r="AA169" s="123"/>
      <c r="AB169" s="141">
        <f t="shared" si="1"/>
        <v>2</v>
      </c>
      <c r="AC169" s="141">
        <f t="shared" si="2"/>
        <v>2</v>
      </c>
    </row>
    <row r="170" spans="1:29" s="141" customFormat="1" ht="15" customHeight="1">
      <c r="A170" s="121" t="s">
        <v>64</v>
      </c>
      <c r="B170" s="121" t="s">
        <v>64</v>
      </c>
      <c r="C170" s="121" t="s">
        <v>64</v>
      </c>
      <c r="D170" s="121" t="s">
        <v>64</v>
      </c>
      <c r="E170" s="121" t="s">
        <v>64</v>
      </c>
      <c r="F170" s="43" t="s">
        <v>1298</v>
      </c>
      <c r="G170" s="43" t="s">
        <v>1299</v>
      </c>
      <c r="H170" s="44" t="s">
        <v>1300</v>
      </c>
      <c r="I170" s="138"/>
      <c r="J170" s="139"/>
      <c r="K170" s="121"/>
      <c r="L170" s="121"/>
      <c r="M170" s="121"/>
      <c r="N170" s="121"/>
      <c r="O170" s="121"/>
      <c r="P170" s="121"/>
      <c r="Q170" s="121"/>
      <c r="R170" s="121"/>
      <c r="S170" s="121" t="s">
        <v>64</v>
      </c>
      <c r="T170" s="121" t="s">
        <v>64</v>
      </c>
      <c r="U170" s="121"/>
      <c r="V170" s="121"/>
      <c r="W170" s="121"/>
      <c r="X170" s="121"/>
      <c r="Y170" s="121"/>
      <c r="Z170" s="140">
        <f t="shared" si="0"/>
        <v>2</v>
      </c>
      <c r="AA170" s="123"/>
      <c r="AB170" s="141">
        <f t="shared" si="1"/>
        <v>2</v>
      </c>
      <c r="AC170" s="141">
        <f t="shared" si="2"/>
        <v>2</v>
      </c>
    </row>
    <row r="171" spans="1:29" s="141" customFormat="1" ht="15" customHeight="1">
      <c r="A171" s="121" t="s">
        <v>64</v>
      </c>
      <c r="B171" s="121" t="s">
        <v>64</v>
      </c>
      <c r="C171" s="121" t="s">
        <v>64</v>
      </c>
      <c r="D171" s="121" t="s">
        <v>64</v>
      </c>
      <c r="E171" s="121" t="s">
        <v>64</v>
      </c>
      <c r="F171" s="43" t="s">
        <v>1302</v>
      </c>
      <c r="G171" s="43" t="s">
        <v>1303</v>
      </c>
      <c r="H171" s="44" t="s">
        <v>1304</v>
      </c>
      <c r="I171" s="138" t="s">
        <v>1305</v>
      </c>
      <c r="J171" s="139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>
        <v>2</v>
      </c>
      <c r="U171" s="121">
        <v>2</v>
      </c>
      <c r="V171" s="121" t="s">
        <v>64</v>
      </c>
      <c r="W171" s="121"/>
      <c r="X171" s="121"/>
      <c r="Y171" s="121"/>
      <c r="Z171" s="140">
        <f t="shared" si="0"/>
        <v>5</v>
      </c>
      <c r="AA171" s="123"/>
      <c r="AB171" s="141">
        <f t="shared" si="1"/>
        <v>5</v>
      </c>
      <c r="AC171" s="141">
        <f t="shared" si="2"/>
        <v>5</v>
      </c>
    </row>
    <row r="172" spans="1:64" s="141" customFormat="1" ht="15" customHeight="1">
      <c r="A172" s="121" t="s">
        <v>64</v>
      </c>
      <c r="B172" s="121" t="s">
        <v>64</v>
      </c>
      <c r="C172" s="121" t="s">
        <v>64</v>
      </c>
      <c r="D172" s="121" t="s">
        <v>64</v>
      </c>
      <c r="E172" s="121" t="s">
        <v>64</v>
      </c>
      <c r="F172" s="43" t="s">
        <v>1311</v>
      </c>
      <c r="G172" s="43" t="s">
        <v>1312</v>
      </c>
      <c r="H172" s="44" t="s">
        <v>1313</v>
      </c>
      <c r="I172" s="138" t="s">
        <v>1314</v>
      </c>
      <c r="J172" s="139"/>
      <c r="K172" s="121"/>
      <c r="L172" s="121"/>
      <c r="M172" s="121"/>
      <c r="N172" s="121"/>
      <c r="O172" s="121"/>
      <c r="P172" s="121"/>
      <c r="Q172" s="121"/>
      <c r="R172" s="121">
        <v>1</v>
      </c>
      <c r="S172" s="121"/>
      <c r="T172" s="121"/>
      <c r="U172" s="121"/>
      <c r="V172" s="121"/>
      <c r="W172" s="121"/>
      <c r="X172" s="121"/>
      <c r="Y172" s="121"/>
      <c r="Z172" s="140">
        <f t="shared" si="0"/>
        <v>1</v>
      </c>
      <c r="AA172" s="121"/>
      <c r="AB172" s="141">
        <f t="shared" si="1"/>
        <v>1</v>
      </c>
      <c r="AC172" s="141">
        <f t="shared" si="2"/>
        <v>1</v>
      </c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40">
        <f>SUM(K172:BB172)+COUNTIF(K172:BB172,"x")+COUNTIF(K172:BB172,"e")+COUNTIF(K172:BB172,"t")</f>
        <v>4</v>
      </c>
      <c r="BI172" s="123"/>
      <c r="BJ172" s="141">
        <f>SUM(K172:BB172)+COUNTIF(K172:BB172,"x")</f>
        <v>4</v>
      </c>
      <c r="BK172" s="141">
        <f>SUM(K172:BB172)+COUNTIF(K172:BB172,"x")+COUNTIF(K172:BB172,"e")</f>
        <v>4</v>
      </c>
      <c r="BL172" s="149"/>
    </row>
    <row r="173" spans="1:29" s="141" customFormat="1" ht="15" customHeight="1">
      <c r="A173" s="121"/>
      <c r="B173" s="121"/>
      <c r="C173" s="121"/>
      <c r="D173" s="121"/>
      <c r="E173" s="121" t="s">
        <v>64</v>
      </c>
      <c r="F173" s="43" t="s">
        <v>1319</v>
      </c>
      <c r="G173" s="43" t="s">
        <v>1320</v>
      </c>
      <c r="H173" s="44" t="s">
        <v>1321</v>
      </c>
      <c r="I173" s="138"/>
      <c r="J173" s="139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>
        <v>2</v>
      </c>
      <c r="V173" s="121"/>
      <c r="W173" s="121">
        <v>1</v>
      </c>
      <c r="X173" s="121"/>
      <c r="Y173" s="121"/>
      <c r="Z173" s="140">
        <f t="shared" si="0"/>
        <v>3</v>
      </c>
      <c r="AA173" s="123"/>
      <c r="AB173" s="141">
        <f t="shared" si="1"/>
        <v>3</v>
      </c>
      <c r="AC173" s="141">
        <f t="shared" si="2"/>
        <v>3</v>
      </c>
    </row>
    <row r="174" spans="1:29" s="141" customFormat="1" ht="15" customHeight="1">
      <c r="A174" s="121" t="s">
        <v>64</v>
      </c>
      <c r="B174" s="121"/>
      <c r="C174" s="121" t="s">
        <v>64</v>
      </c>
      <c r="D174" s="121" t="s">
        <v>64</v>
      </c>
      <c r="E174" s="121" t="s">
        <v>64</v>
      </c>
      <c r="F174" s="43" t="s">
        <v>1322</v>
      </c>
      <c r="G174" s="43" t="s">
        <v>1323</v>
      </c>
      <c r="H174" s="44" t="s">
        <v>1324</v>
      </c>
      <c r="I174" s="138"/>
      <c r="J174" s="139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>
        <v>2</v>
      </c>
      <c r="V174" s="121">
        <v>1</v>
      </c>
      <c r="W174" s="121"/>
      <c r="X174" s="121"/>
      <c r="Y174" s="121"/>
      <c r="Z174" s="140">
        <f t="shared" si="0"/>
        <v>3</v>
      </c>
      <c r="AA174" s="123"/>
      <c r="AB174" s="141">
        <f t="shared" si="1"/>
        <v>3</v>
      </c>
      <c r="AC174" s="141">
        <f t="shared" si="2"/>
        <v>3</v>
      </c>
    </row>
    <row r="175" spans="1:29" s="141" customFormat="1" ht="15" customHeight="1">
      <c r="A175" s="121"/>
      <c r="B175" s="121" t="s">
        <v>64</v>
      </c>
      <c r="C175" s="121" t="s">
        <v>64</v>
      </c>
      <c r="D175" s="121" t="s">
        <v>64</v>
      </c>
      <c r="E175" s="121"/>
      <c r="F175" s="43" t="s">
        <v>1328</v>
      </c>
      <c r="G175" s="43" t="s">
        <v>1329</v>
      </c>
      <c r="H175" s="44" t="s">
        <v>1330</v>
      </c>
      <c r="I175" s="138"/>
      <c r="J175" s="139"/>
      <c r="K175" s="121"/>
      <c r="L175" s="121"/>
      <c r="M175" s="121">
        <v>1</v>
      </c>
      <c r="N175" s="121"/>
      <c r="O175" s="121"/>
      <c r="P175" s="121">
        <v>2</v>
      </c>
      <c r="Q175" s="121"/>
      <c r="R175" s="121"/>
      <c r="S175" s="121"/>
      <c r="T175" s="121"/>
      <c r="U175" s="121"/>
      <c r="V175" s="121"/>
      <c r="W175" s="121"/>
      <c r="X175" s="121"/>
      <c r="Y175" s="121"/>
      <c r="Z175" s="140">
        <f t="shared" si="0"/>
        <v>3</v>
      </c>
      <c r="AA175" s="123"/>
      <c r="AB175" s="141">
        <f t="shared" si="1"/>
        <v>3</v>
      </c>
      <c r="AC175" s="141">
        <f t="shared" si="2"/>
        <v>3</v>
      </c>
    </row>
    <row r="176" spans="1:29" s="141" customFormat="1" ht="15" customHeight="1">
      <c r="A176" s="121" t="s">
        <v>64</v>
      </c>
      <c r="B176" s="121" t="s">
        <v>64</v>
      </c>
      <c r="C176" s="121" t="s">
        <v>64</v>
      </c>
      <c r="D176" s="121" t="s">
        <v>64</v>
      </c>
      <c r="E176" s="121"/>
      <c r="F176" s="43" t="s">
        <v>1331</v>
      </c>
      <c r="G176" s="43" t="s">
        <v>1332</v>
      </c>
      <c r="H176" s="44" t="s">
        <v>1333</v>
      </c>
      <c r="I176" s="138"/>
      <c r="J176" s="139"/>
      <c r="K176" s="121"/>
      <c r="L176" s="121"/>
      <c r="M176" s="121"/>
      <c r="N176" s="121"/>
      <c r="O176" s="121"/>
      <c r="P176" s="121">
        <v>4</v>
      </c>
      <c r="Q176" s="121"/>
      <c r="R176" s="121"/>
      <c r="S176" s="121"/>
      <c r="T176" s="121"/>
      <c r="U176" s="121">
        <v>1</v>
      </c>
      <c r="V176" s="121"/>
      <c r="W176" s="121"/>
      <c r="X176" s="121"/>
      <c r="Y176" s="121"/>
      <c r="Z176" s="140">
        <f t="shared" si="0"/>
        <v>5</v>
      </c>
      <c r="AA176" s="123"/>
      <c r="AB176" s="141">
        <f t="shared" si="1"/>
        <v>5</v>
      </c>
      <c r="AC176" s="141">
        <f t="shared" si="2"/>
        <v>5</v>
      </c>
    </row>
    <row r="177" spans="1:29" s="141" customFormat="1" ht="15" customHeight="1">
      <c r="A177" s="121" t="s">
        <v>64</v>
      </c>
      <c r="B177" s="121"/>
      <c r="C177" s="121" t="s">
        <v>64</v>
      </c>
      <c r="D177" s="121" t="s">
        <v>64</v>
      </c>
      <c r="E177" s="121" t="s">
        <v>64</v>
      </c>
      <c r="F177" s="43" t="s">
        <v>1347</v>
      </c>
      <c r="G177" s="43" t="s">
        <v>1348</v>
      </c>
      <c r="H177" s="142" t="s">
        <v>1349</v>
      </c>
      <c r="I177" s="138"/>
      <c r="J177" s="139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>
        <v>1</v>
      </c>
      <c r="Z177" s="140">
        <f t="shared" si="0"/>
        <v>1</v>
      </c>
      <c r="AA177" s="123"/>
      <c r="AB177" s="141">
        <f t="shared" si="1"/>
        <v>1</v>
      </c>
      <c r="AC177" s="141">
        <f t="shared" si="2"/>
        <v>1</v>
      </c>
    </row>
    <row r="178" spans="1:29" s="141" customFormat="1" ht="15" customHeight="1">
      <c r="A178" s="121"/>
      <c r="B178" s="121"/>
      <c r="C178" s="121"/>
      <c r="D178" s="121"/>
      <c r="E178" s="121"/>
      <c r="F178" s="43" t="s">
        <v>1351</v>
      </c>
      <c r="G178" s="43" t="s">
        <v>1352</v>
      </c>
      <c r="H178" s="44" t="s">
        <v>1353</v>
      </c>
      <c r="I178" s="138"/>
      <c r="J178" s="139"/>
      <c r="K178" s="121"/>
      <c r="L178" s="121"/>
      <c r="M178" s="121"/>
      <c r="N178" s="121">
        <v>1</v>
      </c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40">
        <f t="shared" si="0"/>
        <v>1</v>
      </c>
      <c r="AA178" s="123"/>
      <c r="AB178" s="141">
        <f t="shared" si="1"/>
        <v>1</v>
      </c>
      <c r="AC178" s="141">
        <f t="shared" si="2"/>
        <v>1</v>
      </c>
    </row>
    <row r="179" spans="1:29" s="141" customFormat="1" ht="15" customHeight="1">
      <c r="A179" s="121" t="s">
        <v>64</v>
      </c>
      <c r="B179" s="121" t="s">
        <v>64</v>
      </c>
      <c r="C179" s="121" t="s">
        <v>64</v>
      </c>
      <c r="D179" s="121" t="s">
        <v>64</v>
      </c>
      <c r="E179" s="121" t="s">
        <v>64</v>
      </c>
      <c r="F179" s="43" t="s">
        <v>1372</v>
      </c>
      <c r="G179" s="43" t="s">
        <v>1373</v>
      </c>
      <c r="H179" s="44" t="s">
        <v>1374</v>
      </c>
      <c r="I179" s="138"/>
      <c r="J179" s="139"/>
      <c r="K179" s="121"/>
      <c r="L179" s="121" t="s">
        <v>2523</v>
      </c>
      <c r="M179" s="121">
        <v>1</v>
      </c>
      <c r="N179" s="121">
        <v>2</v>
      </c>
      <c r="O179" s="121">
        <v>2</v>
      </c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40">
        <f t="shared" si="0"/>
        <v>6</v>
      </c>
      <c r="AA179" s="123"/>
      <c r="AB179" s="141">
        <f t="shared" si="1"/>
        <v>5</v>
      </c>
      <c r="AC179" s="141">
        <f t="shared" si="2"/>
        <v>6</v>
      </c>
    </row>
    <row r="180" spans="1:29" s="141" customFormat="1" ht="15" customHeight="1">
      <c r="A180" s="121"/>
      <c r="B180" s="121"/>
      <c r="C180" s="121"/>
      <c r="D180" s="121"/>
      <c r="E180" s="121"/>
      <c r="F180" s="43" t="s">
        <v>1375</v>
      </c>
      <c r="G180" s="43" t="s">
        <v>1376</v>
      </c>
      <c r="H180" s="142" t="s">
        <v>1377</v>
      </c>
      <c r="I180" s="138"/>
      <c r="J180" s="139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>
        <v>1</v>
      </c>
      <c r="Z180" s="140">
        <f t="shared" si="0"/>
        <v>1</v>
      </c>
      <c r="AA180" s="123"/>
      <c r="AB180" s="141">
        <f t="shared" si="1"/>
        <v>1</v>
      </c>
      <c r="AC180" s="141">
        <f t="shared" si="2"/>
        <v>1</v>
      </c>
    </row>
    <row r="181" spans="1:29" s="141" customFormat="1" ht="15" customHeight="1">
      <c r="A181" s="121" t="s">
        <v>64</v>
      </c>
      <c r="B181" s="121" t="s">
        <v>64</v>
      </c>
      <c r="C181" s="121" t="s">
        <v>64</v>
      </c>
      <c r="D181" s="121" t="s">
        <v>64</v>
      </c>
      <c r="E181" s="121" t="s">
        <v>64</v>
      </c>
      <c r="F181" s="43" t="s">
        <v>1379</v>
      </c>
      <c r="G181" s="43" t="s">
        <v>1380</v>
      </c>
      <c r="H181" s="44" t="s">
        <v>1381</v>
      </c>
      <c r="I181" s="138"/>
      <c r="J181" s="139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 t="s">
        <v>64</v>
      </c>
      <c r="U181" s="121"/>
      <c r="V181" s="121"/>
      <c r="W181" s="121"/>
      <c r="X181" s="121"/>
      <c r="Y181" s="121"/>
      <c r="Z181" s="140">
        <f t="shared" si="0"/>
        <v>1</v>
      </c>
      <c r="AA181" s="123"/>
      <c r="AB181" s="141">
        <f t="shared" si="1"/>
        <v>1</v>
      </c>
      <c r="AC181" s="141">
        <f t="shared" si="2"/>
        <v>1</v>
      </c>
    </row>
    <row r="182" spans="1:29" s="141" customFormat="1" ht="15" customHeight="1">
      <c r="A182" s="121" t="s">
        <v>64</v>
      </c>
      <c r="B182" s="121" t="s">
        <v>64</v>
      </c>
      <c r="C182" s="121" t="s">
        <v>64</v>
      </c>
      <c r="D182" s="121" t="s">
        <v>64</v>
      </c>
      <c r="E182" s="121" t="s">
        <v>64</v>
      </c>
      <c r="F182" s="43" t="s">
        <v>1387</v>
      </c>
      <c r="G182" s="43" t="s">
        <v>1388</v>
      </c>
      <c r="H182" s="44" t="s">
        <v>1389</v>
      </c>
      <c r="I182" s="138"/>
      <c r="J182" s="139"/>
      <c r="K182" s="121"/>
      <c r="L182" s="121"/>
      <c r="M182" s="121"/>
      <c r="N182" s="121"/>
      <c r="O182" s="121">
        <v>4</v>
      </c>
      <c r="P182" s="121" t="s">
        <v>64</v>
      </c>
      <c r="Q182" s="121">
        <v>2</v>
      </c>
      <c r="R182" s="121"/>
      <c r="S182" s="121">
        <v>1</v>
      </c>
      <c r="T182" s="121">
        <v>1</v>
      </c>
      <c r="U182" s="121">
        <v>3</v>
      </c>
      <c r="V182" s="121">
        <v>3</v>
      </c>
      <c r="W182" s="121" t="s">
        <v>64</v>
      </c>
      <c r="X182" s="121" t="s">
        <v>64</v>
      </c>
      <c r="Y182" s="121"/>
      <c r="Z182" s="140">
        <f t="shared" si="0"/>
        <v>17</v>
      </c>
      <c r="AA182" s="123"/>
      <c r="AB182" s="141">
        <f t="shared" si="1"/>
        <v>17</v>
      </c>
      <c r="AC182" s="141">
        <f t="shared" si="2"/>
        <v>17</v>
      </c>
    </row>
    <row r="183" spans="1:29" s="141" customFormat="1" ht="15" customHeight="1">
      <c r="A183" s="121" t="s">
        <v>64</v>
      </c>
      <c r="B183" s="121" t="s">
        <v>64</v>
      </c>
      <c r="C183" s="121" t="s">
        <v>64</v>
      </c>
      <c r="D183" s="121" t="s">
        <v>64</v>
      </c>
      <c r="E183" s="121" t="s">
        <v>64</v>
      </c>
      <c r="F183" s="43" t="s">
        <v>1398</v>
      </c>
      <c r="G183" s="43" t="s">
        <v>1399</v>
      </c>
      <c r="H183" s="44" t="s">
        <v>1400</v>
      </c>
      <c r="I183" s="138" t="s">
        <v>1206</v>
      </c>
      <c r="J183" s="139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 t="s">
        <v>64</v>
      </c>
      <c r="U183" s="121"/>
      <c r="V183" s="121"/>
      <c r="W183" s="121">
        <v>5</v>
      </c>
      <c r="X183" s="121"/>
      <c r="Y183" s="121"/>
      <c r="Z183" s="140">
        <f t="shared" si="0"/>
        <v>6</v>
      </c>
      <c r="AA183" s="123"/>
      <c r="AB183" s="141">
        <f t="shared" si="1"/>
        <v>6</v>
      </c>
      <c r="AC183" s="141">
        <f t="shared" si="2"/>
        <v>6</v>
      </c>
    </row>
    <row r="184" spans="1:29" s="141" customFormat="1" ht="15" customHeight="1">
      <c r="A184" s="121" t="s">
        <v>64</v>
      </c>
      <c r="B184" s="121"/>
      <c r="C184" s="121"/>
      <c r="D184" s="121" t="s">
        <v>64</v>
      </c>
      <c r="E184" s="121" t="s">
        <v>64</v>
      </c>
      <c r="F184" s="43" t="s">
        <v>1405</v>
      </c>
      <c r="G184" s="43" t="s">
        <v>1406</v>
      </c>
      <c r="H184" s="44" t="s">
        <v>1407</v>
      </c>
      <c r="I184" s="138"/>
      <c r="J184" s="139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>
        <v>2</v>
      </c>
      <c r="V184" s="121" t="s">
        <v>64</v>
      </c>
      <c r="W184" s="121"/>
      <c r="X184" s="121"/>
      <c r="Y184" s="121"/>
      <c r="Z184" s="140">
        <f t="shared" si="0"/>
        <v>3</v>
      </c>
      <c r="AA184" s="123"/>
      <c r="AB184" s="141">
        <f t="shared" si="1"/>
        <v>3</v>
      </c>
      <c r="AC184" s="141">
        <f t="shared" si="2"/>
        <v>3</v>
      </c>
    </row>
    <row r="185" spans="1:29" s="141" customFormat="1" ht="15" customHeight="1">
      <c r="A185" s="121" t="s">
        <v>64</v>
      </c>
      <c r="B185" s="121"/>
      <c r="C185" s="121" t="s">
        <v>64</v>
      </c>
      <c r="D185" s="121" t="s">
        <v>64</v>
      </c>
      <c r="E185" s="121" t="s">
        <v>64</v>
      </c>
      <c r="F185" s="43" t="s">
        <v>1411</v>
      </c>
      <c r="G185" s="43" t="s">
        <v>1412</v>
      </c>
      <c r="H185" s="44" t="s">
        <v>1413</v>
      </c>
      <c r="I185" s="138" t="s">
        <v>1414</v>
      </c>
      <c r="J185" s="139"/>
      <c r="K185" s="121"/>
      <c r="L185" s="121"/>
      <c r="M185" s="121"/>
      <c r="N185" s="121"/>
      <c r="O185" s="121"/>
      <c r="P185" s="121"/>
      <c r="Q185" s="121">
        <v>1</v>
      </c>
      <c r="R185" s="121"/>
      <c r="S185" s="121"/>
      <c r="T185" s="121"/>
      <c r="U185" s="121"/>
      <c r="V185" s="121"/>
      <c r="W185" s="121"/>
      <c r="X185" s="121"/>
      <c r="Y185" s="121"/>
      <c r="Z185" s="140">
        <f t="shared" si="0"/>
        <v>1</v>
      </c>
      <c r="AA185" s="123"/>
      <c r="AB185" s="141">
        <f t="shared" si="1"/>
        <v>1</v>
      </c>
      <c r="AC185" s="141">
        <f t="shared" si="2"/>
        <v>1</v>
      </c>
    </row>
    <row r="186" spans="1:29" s="141" customFormat="1" ht="15" customHeight="1">
      <c r="A186" s="121" t="s">
        <v>64</v>
      </c>
      <c r="B186" s="121" t="s">
        <v>64</v>
      </c>
      <c r="C186" s="121" t="s">
        <v>64</v>
      </c>
      <c r="D186" s="121" t="s">
        <v>64</v>
      </c>
      <c r="E186" s="121" t="s">
        <v>64</v>
      </c>
      <c r="F186" s="43" t="s">
        <v>1421</v>
      </c>
      <c r="G186" s="43" t="s">
        <v>1422</v>
      </c>
      <c r="H186" s="44" t="s">
        <v>1423</v>
      </c>
      <c r="I186" s="138"/>
      <c r="J186" s="139"/>
      <c r="K186" s="121"/>
      <c r="L186" s="121">
        <v>1</v>
      </c>
      <c r="M186" s="121">
        <v>1</v>
      </c>
      <c r="N186" s="121">
        <v>4</v>
      </c>
      <c r="O186" s="121">
        <v>2</v>
      </c>
      <c r="P186" s="121">
        <v>2</v>
      </c>
      <c r="Q186" s="121"/>
      <c r="R186" s="121"/>
      <c r="S186" s="121" t="s">
        <v>64</v>
      </c>
      <c r="T186" s="121">
        <v>2</v>
      </c>
      <c r="U186" s="121">
        <v>2</v>
      </c>
      <c r="V186" s="121">
        <v>1</v>
      </c>
      <c r="W186" s="121" t="s">
        <v>2523</v>
      </c>
      <c r="X186" s="121">
        <v>2</v>
      </c>
      <c r="Y186" s="121"/>
      <c r="Z186" s="140">
        <f t="shared" si="0"/>
        <v>19</v>
      </c>
      <c r="AA186" s="123"/>
      <c r="AB186" s="141">
        <f t="shared" si="1"/>
        <v>18</v>
      </c>
      <c r="AC186" s="141">
        <f t="shared" si="2"/>
        <v>19</v>
      </c>
    </row>
    <row r="187" spans="1:29" s="141" customFormat="1" ht="15" customHeight="1">
      <c r="A187" s="121" t="s">
        <v>64</v>
      </c>
      <c r="B187" s="121"/>
      <c r="C187" s="121" t="s">
        <v>64</v>
      </c>
      <c r="D187" s="121" t="s">
        <v>64</v>
      </c>
      <c r="E187" s="121" t="s">
        <v>64</v>
      </c>
      <c r="F187" s="43" t="s">
        <v>1428</v>
      </c>
      <c r="G187" s="43" t="s">
        <v>1429</v>
      </c>
      <c r="H187" s="44" t="s">
        <v>1430</v>
      </c>
      <c r="I187" s="138"/>
      <c r="J187" s="139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>
        <v>1</v>
      </c>
      <c r="X187" s="121"/>
      <c r="Y187" s="121"/>
      <c r="Z187" s="140">
        <f t="shared" si="0"/>
        <v>1</v>
      </c>
      <c r="AA187" s="123"/>
      <c r="AB187" s="141">
        <f t="shared" si="1"/>
        <v>1</v>
      </c>
      <c r="AC187" s="141">
        <f t="shared" si="2"/>
        <v>1</v>
      </c>
    </row>
    <row r="188" spans="1:64" s="141" customFormat="1" ht="15" customHeight="1">
      <c r="A188" s="121"/>
      <c r="B188" s="121"/>
      <c r="C188" s="121"/>
      <c r="D188" s="121"/>
      <c r="E188" s="121"/>
      <c r="F188" s="43" t="s">
        <v>1435</v>
      </c>
      <c r="G188" s="43" t="s">
        <v>1436</v>
      </c>
      <c r="H188" s="44" t="s">
        <v>1437</v>
      </c>
      <c r="I188" s="138"/>
      <c r="J188" s="139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>
        <v>1</v>
      </c>
      <c r="U188" s="121"/>
      <c r="V188" s="121"/>
      <c r="W188" s="121"/>
      <c r="X188" s="121"/>
      <c r="Y188" s="121"/>
      <c r="Z188" s="140">
        <f t="shared" si="0"/>
        <v>1</v>
      </c>
      <c r="AA188" s="121"/>
      <c r="AB188" s="141">
        <f t="shared" si="1"/>
        <v>1</v>
      </c>
      <c r="AC188" s="141">
        <f t="shared" si="2"/>
        <v>1</v>
      </c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40">
        <f>SUM(K188:BB188)+COUNTIF(K188:BB188,"x")+COUNTIF(K188:BB188,"e")+COUNTIF(K188:BB188,"t")</f>
        <v>4</v>
      </c>
      <c r="BI188" s="123"/>
      <c r="BJ188" s="141">
        <f>SUM(K188:BB188)+COUNTIF(K188:BB188,"x")</f>
        <v>4</v>
      </c>
      <c r="BK188" s="141">
        <f>SUM(K188:BB188)+COUNTIF(K188:BB188,"x")+COUNTIF(K188:BB188,"e")</f>
        <v>4</v>
      </c>
      <c r="BL188" s="149"/>
    </row>
    <row r="189" spans="1:29" s="141" customFormat="1" ht="15" customHeight="1">
      <c r="A189" s="121"/>
      <c r="B189" s="121"/>
      <c r="C189" s="121"/>
      <c r="D189" s="121" t="s">
        <v>64</v>
      </c>
      <c r="E189" s="121"/>
      <c r="F189" s="43" t="s">
        <v>1442</v>
      </c>
      <c r="G189" s="43" t="s">
        <v>1443</v>
      </c>
      <c r="H189" s="44" t="s">
        <v>1444</v>
      </c>
      <c r="I189" s="138"/>
      <c r="J189" s="139"/>
      <c r="K189" s="121"/>
      <c r="L189" s="121"/>
      <c r="M189" s="121">
        <v>1</v>
      </c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40">
        <f t="shared" si="0"/>
        <v>1</v>
      </c>
      <c r="AA189" s="123"/>
      <c r="AB189" s="141">
        <f t="shared" si="1"/>
        <v>1</v>
      </c>
      <c r="AC189" s="141">
        <f t="shared" si="2"/>
        <v>1</v>
      </c>
    </row>
    <row r="190" spans="1:29" s="141" customFormat="1" ht="15" customHeight="1">
      <c r="A190" s="121"/>
      <c r="B190" s="121"/>
      <c r="C190" s="121"/>
      <c r="D190" s="121" t="s">
        <v>64</v>
      </c>
      <c r="E190" s="121" t="s">
        <v>64</v>
      </c>
      <c r="F190" s="43" t="s">
        <v>1445</v>
      </c>
      <c r="G190" s="43" t="s">
        <v>1446</v>
      </c>
      <c r="H190" s="44" t="s">
        <v>1447</v>
      </c>
      <c r="I190" s="138"/>
      <c r="J190" s="139"/>
      <c r="K190" s="121">
        <v>1</v>
      </c>
      <c r="L190" s="121">
        <v>1</v>
      </c>
      <c r="M190" s="121"/>
      <c r="N190" s="121"/>
      <c r="O190" s="121"/>
      <c r="P190" s="121" t="s">
        <v>64</v>
      </c>
      <c r="Q190" s="121"/>
      <c r="R190" s="121"/>
      <c r="S190" s="121"/>
      <c r="T190" s="121"/>
      <c r="U190" s="121"/>
      <c r="V190" s="121"/>
      <c r="W190" s="121"/>
      <c r="X190" s="121"/>
      <c r="Y190" s="121"/>
      <c r="Z190" s="140">
        <f t="shared" si="0"/>
        <v>3</v>
      </c>
      <c r="AA190" s="123"/>
      <c r="AB190" s="141">
        <f t="shared" si="1"/>
        <v>3</v>
      </c>
      <c r="AC190" s="141">
        <f t="shared" si="2"/>
        <v>3</v>
      </c>
    </row>
    <row r="191" spans="1:29" s="141" customFormat="1" ht="15" customHeight="1">
      <c r="A191" s="121" t="s">
        <v>64</v>
      </c>
      <c r="B191" s="121" t="s">
        <v>64</v>
      </c>
      <c r="C191" s="121" t="s">
        <v>64</v>
      </c>
      <c r="D191" s="121" t="s">
        <v>64</v>
      </c>
      <c r="E191" s="121" t="s">
        <v>64</v>
      </c>
      <c r="F191" s="43" t="s">
        <v>1448</v>
      </c>
      <c r="G191" s="43" t="s">
        <v>1449</v>
      </c>
      <c r="H191" s="44" t="s">
        <v>1450</v>
      </c>
      <c r="I191" s="138"/>
      <c r="J191" s="139"/>
      <c r="K191" s="121"/>
      <c r="L191" s="121"/>
      <c r="M191" s="121"/>
      <c r="N191" s="121"/>
      <c r="O191" s="121">
        <v>4</v>
      </c>
      <c r="P191" s="121"/>
      <c r="Q191" s="121"/>
      <c r="R191" s="121"/>
      <c r="S191" s="121"/>
      <c r="T191" s="121">
        <v>1</v>
      </c>
      <c r="U191" s="121">
        <v>1</v>
      </c>
      <c r="V191" s="121"/>
      <c r="W191" s="121"/>
      <c r="X191" s="121"/>
      <c r="Y191" s="121"/>
      <c r="Z191" s="140">
        <f t="shared" si="0"/>
        <v>6</v>
      </c>
      <c r="AA191" s="123"/>
      <c r="AB191" s="141">
        <f t="shared" si="1"/>
        <v>6</v>
      </c>
      <c r="AC191" s="141">
        <f t="shared" si="2"/>
        <v>6</v>
      </c>
    </row>
    <row r="192" spans="1:29" s="141" customFormat="1" ht="15" customHeight="1">
      <c r="A192" s="121" t="s">
        <v>64</v>
      </c>
      <c r="B192" s="121" t="s">
        <v>64</v>
      </c>
      <c r="C192" s="121" t="s">
        <v>64</v>
      </c>
      <c r="D192" s="121" t="s">
        <v>64</v>
      </c>
      <c r="E192" s="121" t="s">
        <v>64</v>
      </c>
      <c r="F192" s="43" t="s">
        <v>1455</v>
      </c>
      <c r="G192" s="43" t="s">
        <v>1456</v>
      </c>
      <c r="H192" s="44" t="s">
        <v>1457</v>
      </c>
      <c r="I192" s="138"/>
      <c r="J192" s="139"/>
      <c r="K192" s="121"/>
      <c r="L192" s="121"/>
      <c r="M192" s="121"/>
      <c r="N192" s="121"/>
      <c r="O192" s="121"/>
      <c r="P192" s="121"/>
      <c r="Q192" s="121"/>
      <c r="R192" s="121">
        <v>1</v>
      </c>
      <c r="S192" s="121"/>
      <c r="T192" s="121">
        <v>3</v>
      </c>
      <c r="U192" s="121"/>
      <c r="V192" s="121"/>
      <c r="W192" s="121">
        <v>2</v>
      </c>
      <c r="X192" s="121"/>
      <c r="Y192" s="121"/>
      <c r="Z192" s="140">
        <f t="shared" si="0"/>
        <v>6</v>
      </c>
      <c r="AA192" s="123"/>
      <c r="AB192" s="141">
        <f t="shared" si="1"/>
        <v>6</v>
      </c>
      <c r="AC192" s="141">
        <f t="shared" si="2"/>
        <v>6</v>
      </c>
    </row>
    <row r="193" spans="1:29" s="141" customFormat="1" ht="15" customHeight="1">
      <c r="A193" s="121" t="s">
        <v>64</v>
      </c>
      <c r="B193" s="121" t="s">
        <v>64</v>
      </c>
      <c r="C193" s="121" t="s">
        <v>64</v>
      </c>
      <c r="D193" s="121" t="s">
        <v>64</v>
      </c>
      <c r="E193" s="121" t="s">
        <v>64</v>
      </c>
      <c r="F193" s="43" t="s">
        <v>1459</v>
      </c>
      <c r="G193" s="43" t="s">
        <v>1460</v>
      </c>
      <c r="H193" s="44" t="s">
        <v>1461</v>
      </c>
      <c r="I193" s="138"/>
      <c r="J193" s="139"/>
      <c r="K193" s="121"/>
      <c r="L193" s="121"/>
      <c r="M193" s="121"/>
      <c r="N193" s="121"/>
      <c r="O193" s="121" t="s">
        <v>64</v>
      </c>
      <c r="P193" s="121"/>
      <c r="Q193" s="121" t="s">
        <v>64</v>
      </c>
      <c r="R193" s="121" t="s">
        <v>64</v>
      </c>
      <c r="S193" s="121" t="s">
        <v>64</v>
      </c>
      <c r="T193" s="121" t="s">
        <v>64</v>
      </c>
      <c r="U193" s="121" t="s">
        <v>64</v>
      </c>
      <c r="V193" s="121" t="s">
        <v>64</v>
      </c>
      <c r="W193" s="121" t="s">
        <v>64</v>
      </c>
      <c r="X193" s="121" t="s">
        <v>64</v>
      </c>
      <c r="Y193" s="121"/>
      <c r="Z193" s="140">
        <f t="shared" si="0"/>
        <v>9</v>
      </c>
      <c r="AA193" s="123"/>
      <c r="AB193" s="141">
        <f t="shared" si="1"/>
        <v>9</v>
      </c>
      <c r="AC193" s="141">
        <f t="shared" si="2"/>
        <v>9</v>
      </c>
    </row>
    <row r="194" spans="1:29" s="141" customFormat="1" ht="15" customHeight="1">
      <c r="A194" s="121" t="s">
        <v>64</v>
      </c>
      <c r="B194" s="121" t="s">
        <v>64</v>
      </c>
      <c r="C194" s="121" t="s">
        <v>64</v>
      </c>
      <c r="D194" s="121" t="s">
        <v>64</v>
      </c>
      <c r="E194" s="121" t="s">
        <v>64</v>
      </c>
      <c r="F194" s="43" t="s">
        <v>1462</v>
      </c>
      <c r="G194" s="43" t="s">
        <v>1463</v>
      </c>
      <c r="H194" s="44" t="s">
        <v>1464</v>
      </c>
      <c r="I194" s="138"/>
      <c r="J194" s="139"/>
      <c r="K194" s="121" t="s">
        <v>64</v>
      </c>
      <c r="L194" s="121"/>
      <c r="M194" s="121"/>
      <c r="N194" s="121" t="s">
        <v>64</v>
      </c>
      <c r="O194" s="121" t="s">
        <v>64</v>
      </c>
      <c r="P194" s="121" t="s">
        <v>64</v>
      </c>
      <c r="Q194" s="121" t="s">
        <v>64</v>
      </c>
      <c r="R194" s="121" t="s">
        <v>64</v>
      </c>
      <c r="S194" s="121"/>
      <c r="T194" s="121"/>
      <c r="U194" s="121"/>
      <c r="V194" s="121"/>
      <c r="W194" s="121"/>
      <c r="X194" s="121" t="s">
        <v>64</v>
      </c>
      <c r="Y194" s="121"/>
      <c r="Z194" s="140">
        <f t="shared" si="0"/>
        <v>7</v>
      </c>
      <c r="AA194" s="123"/>
      <c r="AB194" s="141">
        <f t="shared" si="1"/>
        <v>7</v>
      </c>
      <c r="AC194" s="141">
        <f t="shared" si="2"/>
        <v>7</v>
      </c>
    </row>
    <row r="195" spans="1:29" s="141" customFormat="1" ht="15" customHeight="1">
      <c r="A195" s="121"/>
      <c r="B195" s="121" t="s">
        <v>64</v>
      </c>
      <c r="C195" s="121"/>
      <c r="D195" s="121" t="s">
        <v>64</v>
      </c>
      <c r="E195" s="121" t="s">
        <v>64</v>
      </c>
      <c r="F195" s="43" t="s">
        <v>1511</v>
      </c>
      <c r="G195" s="43" t="s">
        <v>1512</v>
      </c>
      <c r="H195" s="44" t="s">
        <v>1513</v>
      </c>
      <c r="I195" s="138"/>
      <c r="J195" s="139"/>
      <c r="K195" s="121"/>
      <c r="L195" s="121" t="s">
        <v>64</v>
      </c>
      <c r="M195" s="121" t="s">
        <v>64</v>
      </c>
      <c r="N195" s="121" t="s">
        <v>64</v>
      </c>
      <c r="O195" s="121" t="s">
        <v>64</v>
      </c>
      <c r="P195" s="121">
        <v>1</v>
      </c>
      <c r="Q195" s="121" t="s">
        <v>64</v>
      </c>
      <c r="R195" s="121"/>
      <c r="S195" s="121"/>
      <c r="T195" s="121"/>
      <c r="U195" s="121"/>
      <c r="V195" s="121"/>
      <c r="W195" s="121"/>
      <c r="X195" s="121">
        <v>1</v>
      </c>
      <c r="Y195" s="121"/>
      <c r="Z195" s="140">
        <f t="shared" si="0"/>
        <v>7</v>
      </c>
      <c r="AA195" s="123"/>
      <c r="AB195" s="141">
        <f t="shared" si="1"/>
        <v>7</v>
      </c>
      <c r="AC195" s="141">
        <f t="shared" si="2"/>
        <v>7</v>
      </c>
    </row>
    <row r="196" spans="1:29" s="141" customFormat="1" ht="15" customHeight="1">
      <c r="A196" s="121" t="s">
        <v>64</v>
      </c>
      <c r="B196" s="121"/>
      <c r="C196" s="121" t="s">
        <v>64</v>
      </c>
      <c r="D196" s="121" t="s">
        <v>64</v>
      </c>
      <c r="E196" s="121" t="s">
        <v>64</v>
      </c>
      <c r="F196" s="43" t="s">
        <v>1521</v>
      </c>
      <c r="G196" s="43" t="s">
        <v>1522</v>
      </c>
      <c r="H196" s="44" t="s">
        <v>1523</v>
      </c>
      <c r="I196" s="138"/>
      <c r="J196" s="139"/>
      <c r="K196" s="121"/>
      <c r="L196" s="121" t="s">
        <v>64</v>
      </c>
      <c r="M196" s="121" t="s">
        <v>64</v>
      </c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40">
        <f t="shared" si="0"/>
        <v>2</v>
      </c>
      <c r="AA196" s="123"/>
      <c r="AB196" s="141">
        <f t="shared" si="1"/>
        <v>2</v>
      </c>
      <c r="AC196" s="141">
        <f t="shared" si="2"/>
        <v>2</v>
      </c>
    </row>
    <row r="197" spans="1:29" s="141" customFormat="1" ht="15" customHeight="1">
      <c r="A197" s="121"/>
      <c r="B197" s="121" t="s">
        <v>64</v>
      </c>
      <c r="C197" s="121" t="s">
        <v>64</v>
      </c>
      <c r="D197" s="121" t="s">
        <v>64</v>
      </c>
      <c r="E197" s="121" t="s">
        <v>64</v>
      </c>
      <c r="F197" s="43" t="s">
        <v>1530</v>
      </c>
      <c r="G197" s="43" t="s">
        <v>1531</v>
      </c>
      <c r="H197" s="44" t="s">
        <v>1532</v>
      </c>
      <c r="I197" s="138"/>
      <c r="J197" s="139"/>
      <c r="K197" s="121"/>
      <c r="L197" s="121"/>
      <c r="M197" s="121" t="s">
        <v>64</v>
      </c>
      <c r="N197" s="121"/>
      <c r="O197" s="121" t="s">
        <v>64</v>
      </c>
      <c r="P197" s="121" t="s">
        <v>64</v>
      </c>
      <c r="Q197" s="121"/>
      <c r="R197" s="121"/>
      <c r="S197" s="121"/>
      <c r="T197" s="121"/>
      <c r="U197" s="121"/>
      <c r="V197" s="121"/>
      <c r="W197" s="121"/>
      <c r="X197" s="121"/>
      <c r="Y197" s="121"/>
      <c r="Z197" s="140">
        <f t="shared" si="0"/>
        <v>3</v>
      </c>
      <c r="AA197" s="123"/>
      <c r="AB197" s="141">
        <f t="shared" si="1"/>
        <v>3</v>
      </c>
      <c r="AC197" s="141">
        <f t="shared" si="2"/>
        <v>3</v>
      </c>
    </row>
    <row r="198" spans="1:29" s="141" customFormat="1" ht="15" customHeight="1">
      <c r="A198" s="121"/>
      <c r="B198" s="121"/>
      <c r="C198" s="121" t="s">
        <v>64</v>
      </c>
      <c r="D198" s="121"/>
      <c r="E198" s="121" t="s">
        <v>64</v>
      </c>
      <c r="F198" s="43" t="s">
        <v>1539</v>
      </c>
      <c r="G198" s="43" t="s">
        <v>1540</v>
      </c>
      <c r="H198" s="44" t="s">
        <v>1541</v>
      </c>
      <c r="I198" s="138"/>
      <c r="J198" s="139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 t="s">
        <v>64</v>
      </c>
      <c r="U198" s="121"/>
      <c r="V198" s="121"/>
      <c r="W198" s="121"/>
      <c r="X198" s="121"/>
      <c r="Y198" s="121"/>
      <c r="Z198" s="140">
        <f t="shared" si="0"/>
        <v>1</v>
      </c>
      <c r="AA198" s="123"/>
      <c r="AB198" s="141">
        <f t="shared" si="1"/>
        <v>1</v>
      </c>
      <c r="AC198" s="141">
        <f t="shared" si="2"/>
        <v>1</v>
      </c>
    </row>
    <row r="199" spans="1:29" s="141" customFormat="1" ht="15" customHeight="1">
      <c r="A199" s="121"/>
      <c r="B199" s="121"/>
      <c r="C199" s="121"/>
      <c r="D199" s="121"/>
      <c r="E199" s="121" t="s">
        <v>64</v>
      </c>
      <c r="F199" s="43" t="s">
        <v>1570</v>
      </c>
      <c r="G199" s="43" t="s">
        <v>1571</v>
      </c>
      <c r="H199" s="44" t="s">
        <v>1572</v>
      </c>
      <c r="I199" s="138"/>
      <c r="J199" s="139"/>
      <c r="K199" s="121"/>
      <c r="L199" s="121"/>
      <c r="M199" s="121"/>
      <c r="N199" s="121">
        <v>2</v>
      </c>
      <c r="O199" s="121">
        <v>1</v>
      </c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40">
        <f t="shared" si="0"/>
        <v>3</v>
      </c>
      <c r="AA199" s="123"/>
      <c r="AB199" s="141">
        <f t="shared" si="1"/>
        <v>3</v>
      </c>
      <c r="AC199" s="141">
        <f t="shared" si="2"/>
        <v>3</v>
      </c>
    </row>
    <row r="200" spans="1:29" s="141" customFormat="1" ht="15" customHeight="1">
      <c r="A200" s="121"/>
      <c r="B200" s="121"/>
      <c r="C200" s="121"/>
      <c r="D200" s="121" t="s">
        <v>64</v>
      </c>
      <c r="E200" s="121" t="s">
        <v>64</v>
      </c>
      <c r="F200" s="43" t="s">
        <v>1582</v>
      </c>
      <c r="G200" s="43" t="s">
        <v>1583</v>
      </c>
      <c r="H200" s="44" t="s">
        <v>1584</v>
      </c>
      <c r="I200" s="138"/>
      <c r="J200" s="139"/>
      <c r="K200" s="121"/>
      <c r="L200" s="121" t="s">
        <v>64</v>
      </c>
      <c r="M200" s="121" t="s">
        <v>2523</v>
      </c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40">
        <f t="shared" si="0"/>
        <v>2</v>
      </c>
      <c r="AA200" s="123"/>
      <c r="AB200" s="141">
        <f t="shared" si="1"/>
        <v>1</v>
      </c>
      <c r="AC200" s="141">
        <f t="shared" si="2"/>
        <v>2</v>
      </c>
    </row>
    <row r="201" spans="1:29" s="141" customFormat="1" ht="15" customHeight="1">
      <c r="A201" s="121"/>
      <c r="B201" s="121"/>
      <c r="C201" s="121"/>
      <c r="D201" s="121" t="s">
        <v>64</v>
      </c>
      <c r="E201" s="121" t="s">
        <v>64</v>
      </c>
      <c r="F201" s="43" t="s">
        <v>1588</v>
      </c>
      <c r="G201" s="43" t="s">
        <v>1589</v>
      </c>
      <c r="H201" s="142" t="s">
        <v>1590</v>
      </c>
      <c r="I201" s="138"/>
      <c r="J201" s="139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 t="s">
        <v>2523</v>
      </c>
      <c r="Z201" s="140">
        <f t="shared" si="0"/>
        <v>1</v>
      </c>
      <c r="AA201" s="123"/>
      <c r="AB201" s="141">
        <f t="shared" si="1"/>
        <v>0</v>
      </c>
      <c r="AC201" s="141">
        <f t="shared" si="2"/>
        <v>1</v>
      </c>
    </row>
    <row r="202" spans="1:29" s="141" customFormat="1" ht="15" customHeight="1">
      <c r="A202" s="121" t="s">
        <v>64</v>
      </c>
      <c r="B202" s="121" t="s">
        <v>64</v>
      </c>
      <c r="C202" s="121" t="s">
        <v>64</v>
      </c>
      <c r="D202" s="121" t="s">
        <v>64</v>
      </c>
      <c r="E202" s="121" t="s">
        <v>64</v>
      </c>
      <c r="F202" s="43" t="s">
        <v>1611</v>
      </c>
      <c r="G202" s="43" t="s">
        <v>1612</v>
      </c>
      <c r="H202" s="44" t="s">
        <v>1613</v>
      </c>
      <c r="I202" s="138" t="s">
        <v>1614</v>
      </c>
      <c r="J202" s="139"/>
      <c r="K202" s="121"/>
      <c r="L202" s="121"/>
      <c r="M202" s="121"/>
      <c r="N202" s="121">
        <v>1</v>
      </c>
      <c r="O202" s="121" t="s">
        <v>64</v>
      </c>
      <c r="P202" s="121">
        <v>2</v>
      </c>
      <c r="Q202" s="121">
        <v>1</v>
      </c>
      <c r="R202" s="121"/>
      <c r="S202" s="121"/>
      <c r="T202" s="121"/>
      <c r="U202" s="121">
        <v>2</v>
      </c>
      <c r="V202" s="121"/>
      <c r="W202" s="121">
        <v>1</v>
      </c>
      <c r="X202" s="121">
        <v>2</v>
      </c>
      <c r="Y202" s="121"/>
      <c r="Z202" s="140">
        <f t="shared" si="0"/>
        <v>10</v>
      </c>
      <c r="AA202" s="123"/>
      <c r="AB202" s="141">
        <f t="shared" si="1"/>
        <v>10</v>
      </c>
      <c r="AC202" s="141">
        <f t="shared" si="2"/>
        <v>10</v>
      </c>
    </row>
    <row r="203" spans="1:29" s="141" customFormat="1" ht="15" customHeight="1">
      <c r="A203" s="121" t="s">
        <v>64</v>
      </c>
      <c r="B203" s="121" t="s">
        <v>64</v>
      </c>
      <c r="C203" s="121" t="s">
        <v>64</v>
      </c>
      <c r="D203" s="121" t="s">
        <v>64</v>
      </c>
      <c r="E203" s="121" t="s">
        <v>64</v>
      </c>
      <c r="F203" s="43" t="s">
        <v>1664</v>
      </c>
      <c r="G203" s="43" t="s">
        <v>1665</v>
      </c>
      <c r="H203" s="44" t="s">
        <v>1666</v>
      </c>
      <c r="I203" s="138" t="s">
        <v>1667</v>
      </c>
      <c r="J203" s="139"/>
      <c r="K203" s="121"/>
      <c r="L203" s="121"/>
      <c r="M203" s="121"/>
      <c r="N203" s="121"/>
      <c r="O203" s="121"/>
      <c r="P203" s="121">
        <v>1</v>
      </c>
      <c r="Q203" s="121"/>
      <c r="R203" s="121"/>
      <c r="S203" s="121"/>
      <c r="T203" s="121"/>
      <c r="U203" s="121"/>
      <c r="V203" s="121">
        <v>1</v>
      </c>
      <c r="W203" s="121"/>
      <c r="X203" s="121">
        <v>2</v>
      </c>
      <c r="Y203" s="121"/>
      <c r="Z203" s="140">
        <f t="shared" si="0"/>
        <v>4</v>
      </c>
      <c r="AA203" s="123"/>
      <c r="AB203" s="141">
        <f t="shared" si="1"/>
        <v>4</v>
      </c>
      <c r="AC203" s="141">
        <f t="shared" si="2"/>
        <v>4</v>
      </c>
    </row>
    <row r="204" spans="1:29" s="141" customFormat="1" ht="15" customHeight="1">
      <c r="A204" s="121"/>
      <c r="B204" s="121"/>
      <c r="C204" s="121"/>
      <c r="D204" s="121" t="s">
        <v>64</v>
      </c>
      <c r="E204" s="121"/>
      <c r="F204" s="43" t="s">
        <v>1668</v>
      </c>
      <c r="G204" s="43" t="s">
        <v>1669</v>
      </c>
      <c r="H204" s="44" t="s">
        <v>1670</v>
      </c>
      <c r="I204" s="138"/>
      <c r="J204" s="139"/>
      <c r="K204" s="121"/>
      <c r="L204" s="121"/>
      <c r="M204" s="121">
        <v>1</v>
      </c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40">
        <f t="shared" si="0"/>
        <v>1</v>
      </c>
      <c r="AA204" s="123"/>
      <c r="AB204" s="141">
        <f t="shared" si="1"/>
        <v>1</v>
      </c>
      <c r="AC204" s="141">
        <f t="shared" si="2"/>
        <v>1</v>
      </c>
    </row>
    <row r="205" spans="1:29" s="141" customFormat="1" ht="15" customHeight="1">
      <c r="A205" s="121" t="s">
        <v>64</v>
      </c>
      <c r="B205" s="121" t="s">
        <v>64</v>
      </c>
      <c r="C205" s="121" t="s">
        <v>64</v>
      </c>
      <c r="D205" s="121" t="s">
        <v>64</v>
      </c>
      <c r="E205" s="121" t="s">
        <v>64</v>
      </c>
      <c r="F205" s="43" t="s">
        <v>1677</v>
      </c>
      <c r="G205" s="43" t="s">
        <v>1678</v>
      </c>
      <c r="H205" s="44" t="s">
        <v>1679</v>
      </c>
      <c r="I205" s="138"/>
      <c r="J205" s="139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 t="s">
        <v>64</v>
      </c>
      <c r="V205" s="121" t="s">
        <v>64</v>
      </c>
      <c r="W205" s="121" t="s">
        <v>64</v>
      </c>
      <c r="X205" s="121"/>
      <c r="Y205" s="121"/>
      <c r="Z205" s="140">
        <f t="shared" si="0"/>
        <v>3</v>
      </c>
      <c r="AA205" s="123"/>
      <c r="AB205" s="141">
        <f t="shared" si="1"/>
        <v>3</v>
      </c>
      <c r="AC205" s="141">
        <f t="shared" si="2"/>
        <v>3</v>
      </c>
    </row>
    <row r="206" spans="1:29" s="141" customFormat="1" ht="15" customHeight="1">
      <c r="A206" s="121"/>
      <c r="B206" s="121"/>
      <c r="C206" s="121" t="s">
        <v>64</v>
      </c>
      <c r="D206" s="121"/>
      <c r="E206" s="121" t="s">
        <v>64</v>
      </c>
      <c r="F206" s="43" t="s">
        <v>1681</v>
      </c>
      <c r="G206" s="43" t="s">
        <v>1682</v>
      </c>
      <c r="H206" s="44" t="s">
        <v>1683</v>
      </c>
      <c r="I206" s="138" t="s">
        <v>1684</v>
      </c>
      <c r="J206" s="139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>
        <v>2</v>
      </c>
      <c r="W206" s="121"/>
      <c r="X206" s="121"/>
      <c r="Y206" s="121"/>
      <c r="Z206" s="140">
        <f t="shared" si="0"/>
        <v>2</v>
      </c>
      <c r="AA206" s="123"/>
      <c r="AB206" s="141">
        <f t="shared" si="1"/>
        <v>2</v>
      </c>
      <c r="AC206" s="141">
        <f t="shared" si="2"/>
        <v>2</v>
      </c>
    </row>
    <row r="207" spans="1:29" s="141" customFormat="1" ht="15" customHeight="1">
      <c r="A207" s="121" t="s">
        <v>64</v>
      </c>
      <c r="B207" s="121" t="s">
        <v>64</v>
      </c>
      <c r="C207" s="121" t="s">
        <v>64</v>
      </c>
      <c r="D207" s="121" t="s">
        <v>64</v>
      </c>
      <c r="E207" s="121" t="s">
        <v>64</v>
      </c>
      <c r="F207" s="43" t="s">
        <v>1719</v>
      </c>
      <c r="G207" s="43" t="s">
        <v>1720</v>
      </c>
      <c r="H207" s="44" t="s">
        <v>1721</v>
      </c>
      <c r="I207" s="138"/>
      <c r="J207" s="139"/>
      <c r="K207" s="121" t="s">
        <v>64</v>
      </c>
      <c r="L207" s="121"/>
      <c r="M207" s="121" t="s">
        <v>64</v>
      </c>
      <c r="N207" s="121" t="s">
        <v>64</v>
      </c>
      <c r="O207" s="121" t="s">
        <v>64</v>
      </c>
      <c r="P207" s="121" t="s">
        <v>64</v>
      </c>
      <c r="Q207" s="121" t="s">
        <v>64</v>
      </c>
      <c r="R207" s="121"/>
      <c r="S207" s="121" t="s">
        <v>64</v>
      </c>
      <c r="T207" s="121" t="s">
        <v>64</v>
      </c>
      <c r="U207" s="121" t="s">
        <v>64</v>
      </c>
      <c r="V207" s="121" t="s">
        <v>64</v>
      </c>
      <c r="W207" s="121" t="s">
        <v>64</v>
      </c>
      <c r="X207" s="121" t="s">
        <v>64</v>
      </c>
      <c r="Y207" s="121"/>
      <c r="Z207" s="140">
        <f t="shared" si="0"/>
        <v>12</v>
      </c>
      <c r="AA207" s="123"/>
      <c r="AB207" s="141">
        <f t="shared" si="1"/>
        <v>12</v>
      </c>
      <c r="AC207" s="141">
        <f t="shared" si="2"/>
        <v>12</v>
      </c>
    </row>
    <row r="208" spans="1:29" s="141" customFormat="1" ht="15" customHeight="1">
      <c r="A208" s="121"/>
      <c r="B208" s="121"/>
      <c r="C208" s="121" t="s">
        <v>64</v>
      </c>
      <c r="D208" s="121" t="s">
        <v>64</v>
      </c>
      <c r="E208" s="121" t="s">
        <v>64</v>
      </c>
      <c r="F208" s="43" t="s">
        <v>1726</v>
      </c>
      <c r="G208" s="43" t="s">
        <v>1727</v>
      </c>
      <c r="H208" s="44" t="s">
        <v>1728</v>
      </c>
      <c r="I208" s="138"/>
      <c r="J208" s="139"/>
      <c r="K208" s="121"/>
      <c r="L208" s="121"/>
      <c r="M208" s="121"/>
      <c r="N208" s="121">
        <v>2</v>
      </c>
      <c r="O208" s="121"/>
      <c r="P208" s="121"/>
      <c r="Q208" s="121"/>
      <c r="R208" s="121"/>
      <c r="S208" s="121">
        <v>1</v>
      </c>
      <c r="T208" s="121"/>
      <c r="U208" s="121"/>
      <c r="V208" s="121"/>
      <c r="W208" s="121"/>
      <c r="X208" s="121"/>
      <c r="Y208" s="121"/>
      <c r="Z208" s="140">
        <f t="shared" si="0"/>
        <v>3</v>
      </c>
      <c r="AA208" s="123"/>
      <c r="AB208" s="141">
        <f t="shared" si="1"/>
        <v>3</v>
      </c>
      <c r="AC208" s="141">
        <f t="shared" si="2"/>
        <v>3</v>
      </c>
    </row>
    <row r="209" spans="1:29" s="141" customFormat="1" ht="15" customHeight="1">
      <c r="A209" s="121"/>
      <c r="B209" s="121"/>
      <c r="C209" s="121"/>
      <c r="D209" s="121" t="s">
        <v>64</v>
      </c>
      <c r="E209" s="121"/>
      <c r="F209" s="43" t="s">
        <v>1740</v>
      </c>
      <c r="G209" s="43" t="s">
        <v>1741</v>
      </c>
      <c r="H209" s="44" t="s">
        <v>1742</v>
      </c>
      <c r="I209" s="138"/>
      <c r="J209" s="139"/>
      <c r="K209" s="121"/>
      <c r="L209" s="121" t="s">
        <v>64</v>
      </c>
      <c r="M209" s="121" t="s">
        <v>64</v>
      </c>
      <c r="N209" s="121"/>
      <c r="O209" s="121">
        <v>1</v>
      </c>
      <c r="P209" s="121">
        <v>1</v>
      </c>
      <c r="Q209" s="121"/>
      <c r="R209" s="121"/>
      <c r="S209" s="121"/>
      <c r="T209" s="121" t="s">
        <v>64</v>
      </c>
      <c r="U209" s="121"/>
      <c r="V209" s="121"/>
      <c r="W209" s="121"/>
      <c r="X209" s="121"/>
      <c r="Y209" s="121"/>
      <c r="Z209" s="140">
        <f t="shared" si="0"/>
        <v>5</v>
      </c>
      <c r="AA209" s="123"/>
      <c r="AB209" s="141">
        <f t="shared" si="1"/>
        <v>5</v>
      </c>
      <c r="AC209" s="141">
        <f t="shared" si="2"/>
        <v>5</v>
      </c>
    </row>
    <row r="210" spans="1:29" s="141" customFormat="1" ht="15" customHeight="1">
      <c r="A210" s="121"/>
      <c r="B210" s="121"/>
      <c r="C210" s="121"/>
      <c r="D210" s="121" t="s">
        <v>64</v>
      </c>
      <c r="E210" s="121" t="s">
        <v>64</v>
      </c>
      <c r="F210" s="43" t="s">
        <v>1737</v>
      </c>
      <c r="G210" s="43" t="s">
        <v>1738</v>
      </c>
      <c r="H210" s="142" t="s">
        <v>1739</v>
      </c>
      <c r="I210" s="138"/>
      <c r="J210" s="139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 t="s">
        <v>2523</v>
      </c>
      <c r="Z210" s="140">
        <f t="shared" si="0"/>
        <v>1</v>
      </c>
      <c r="AA210" s="123"/>
      <c r="AB210" s="141">
        <f t="shared" si="1"/>
        <v>0</v>
      </c>
      <c r="AC210" s="141">
        <f t="shared" si="2"/>
        <v>1</v>
      </c>
    </row>
    <row r="211" spans="1:64" s="141" customFormat="1" ht="15" customHeight="1">
      <c r="A211" s="121"/>
      <c r="B211" s="121"/>
      <c r="C211" s="121"/>
      <c r="D211" s="121" t="s">
        <v>64</v>
      </c>
      <c r="E211" s="121"/>
      <c r="F211" s="43" t="s">
        <v>1756</v>
      </c>
      <c r="G211" s="43" t="s">
        <v>1757</v>
      </c>
      <c r="H211" s="44" t="s">
        <v>1758</v>
      </c>
      <c r="I211" s="138"/>
      <c r="J211" s="139"/>
      <c r="K211" s="121"/>
      <c r="L211" s="121"/>
      <c r="M211" s="121"/>
      <c r="N211" s="121"/>
      <c r="O211" s="121">
        <v>1</v>
      </c>
      <c r="P211" s="121"/>
      <c r="Q211" s="121"/>
      <c r="R211" s="121"/>
      <c r="S211" s="121"/>
      <c r="T211" s="121"/>
      <c r="U211" s="121"/>
      <c r="V211" s="121"/>
      <c r="W211" s="121"/>
      <c r="X211" s="121"/>
      <c r="Y211" s="121">
        <v>1</v>
      </c>
      <c r="Z211" s="140">
        <f t="shared" si="0"/>
        <v>2</v>
      </c>
      <c r="AA211" s="121"/>
      <c r="AB211" s="141">
        <f t="shared" si="1"/>
        <v>2</v>
      </c>
      <c r="AC211" s="141">
        <f t="shared" si="2"/>
        <v>2</v>
      </c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40">
        <f>SUM(K211:BB211)+COUNTIF(K211:BB211,"x")+COUNTIF(K211:BB211,"e")+COUNTIF(K211:BB211,"t")</f>
        <v>8</v>
      </c>
      <c r="BI211" s="123"/>
      <c r="BJ211" s="141">
        <f>SUM(K211:BB211)+COUNTIF(K211:BB211,"x")</f>
        <v>8</v>
      </c>
      <c r="BK211" s="141">
        <f>SUM(K211:BB211)+COUNTIF(K211:BB211,"x")+COUNTIF(K211:BB211,"e")</f>
        <v>8</v>
      </c>
      <c r="BL211" s="149"/>
    </row>
    <row r="212" spans="1:29" s="141" customFormat="1" ht="15" customHeight="1">
      <c r="A212" s="121"/>
      <c r="B212" s="121"/>
      <c r="C212" s="121"/>
      <c r="D212" s="121" t="s">
        <v>64</v>
      </c>
      <c r="E212" s="121" t="s">
        <v>64</v>
      </c>
      <c r="F212" s="43" t="s">
        <v>1771</v>
      </c>
      <c r="G212" s="43" t="s">
        <v>1772</v>
      </c>
      <c r="H212" s="44" t="s">
        <v>1773</v>
      </c>
      <c r="I212" s="138"/>
      <c r="J212" s="139"/>
      <c r="K212" s="121"/>
      <c r="L212" s="121" t="s">
        <v>2523</v>
      </c>
      <c r="M212" s="121">
        <v>1</v>
      </c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40">
        <f t="shared" si="0"/>
        <v>2</v>
      </c>
      <c r="AA212" s="123"/>
      <c r="AB212" s="141">
        <f t="shared" si="1"/>
        <v>1</v>
      </c>
      <c r="AC212" s="141">
        <f t="shared" si="2"/>
        <v>2</v>
      </c>
    </row>
    <row r="213" spans="1:29" s="141" customFormat="1" ht="15" customHeight="1">
      <c r="A213" s="121"/>
      <c r="B213" s="121"/>
      <c r="C213" s="121"/>
      <c r="D213" s="121" t="s">
        <v>64</v>
      </c>
      <c r="E213" s="121"/>
      <c r="F213" s="43" t="s">
        <v>1777</v>
      </c>
      <c r="G213" s="43" t="s">
        <v>1778</v>
      </c>
      <c r="H213" s="44" t="s">
        <v>1779</v>
      </c>
      <c r="I213" s="138"/>
      <c r="J213" s="139"/>
      <c r="K213" s="121"/>
      <c r="L213" s="121"/>
      <c r="M213" s="121"/>
      <c r="N213" s="121"/>
      <c r="O213" s="121"/>
      <c r="P213" s="121"/>
      <c r="Q213" s="121">
        <v>1</v>
      </c>
      <c r="R213" s="121"/>
      <c r="S213" s="121"/>
      <c r="T213" s="121"/>
      <c r="U213" s="121"/>
      <c r="V213" s="121"/>
      <c r="W213" s="121"/>
      <c r="X213" s="121"/>
      <c r="Y213" s="121"/>
      <c r="Z213" s="140">
        <f t="shared" si="0"/>
        <v>1</v>
      </c>
      <c r="AA213" s="123"/>
      <c r="AB213" s="141">
        <f t="shared" si="1"/>
        <v>1</v>
      </c>
      <c r="AC213" s="141">
        <f t="shared" si="2"/>
        <v>1</v>
      </c>
    </row>
    <row r="214" spans="1:29" s="141" customFormat="1" ht="15" customHeight="1">
      <c r="A214" s="121" t="s">
        <v>64</v>
      </c>
      <c r="B214" s="121"/>
      <c r="C214" s="121"/>
      <c r="D214" s="121" t="s">
        <v>64</v>
      </c>
      <c r="E214" s="121" t="s">
        <v>64</v>
      </c>
      <c r="F214" s="43" t="s">
        <v>1784</v>
      </c>
      <c r="G214" s="43" t="s">
        <v>1785</v>
      </c>
      <c r="H214" s="44" t="s">
        <v>1786</v>
      </c>
      <c r="I214" s="138"/>
      <c r="J214" s="139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 t="s">
        <v>64</v>
      </c>
      <c r="U214" s="121"/>
      <c r="V214" s="121"/>
      <c r="W214" s="121"/>
      <c r="X214" s="121"/>
      <c r="Y214" s="121"/>
      <c r="Z214" s="140">
        <f t="shared" si="0"/>
        <v>1</v>
      </c>
      <c r="AA214" s="123"/>
      <c r="AB214" s="141">
        <f t="shared" si="1"/>
        <v>1</v>
      </c>
      <c r="AC214" s="141">
        <f t="shared" si="2"/>
        <v>1</v>
      </c>
    </row>
    <row r="215" spans="1:29" s="141" customFormat="1" ht="15" customHeight="1">
      <c r="A215" s="121" t="s">
        <v>64</v>
      </c>
      <c r="B215" s="121" t="s">
        <v>64</v>
      </c>
      <c r="C215" s="121" t="s">
        <v>64</v>
      </c>
      <c r="D215" s="121" t="s">
        <v>64</v>
      </c>
      <c r="E215" s="121" t="s">
        <v>64</v>
      </c>
      <c r="F215" s="43" t="s">
        <v>1810</v>
      </c>
      <c r="G215" s="43" t="s">
        <v>1811</v>
      </c>
      <c r="H215" s="44" t="s">
        <v>1812</v>
      </c>
      <c r="I215" s="138"/>
      <c r="J215" s="139"/>
      <c r="K215" s="121"/>
      <c r="L215" s="121"/>
      <c r="M215" s="121"/>
      <c r="N215" s="121">
        <v>4</v>
      </c>
      <c r="O215" s="121">
        <v>1</v>
      </c>
      <c r="P215" s="121"/>
      <c r="Q215" s="121"/>
      <c r="R215" s="121" t="s">
        <v>64</v>
      </c>
      <c r="S215" s="121"/>
      <c r="T215" s="121" t="s">
        <v>64</v>
      </c>
      <c r="U215" s="121">
        <v>3</v>
      </c>
      <c r="V215" s="121"/>
      <c r="W215" s="121"/>
      <c r="X215" s="121"/>
      <c r="Y215" s="121"/>
      <c r="Z215" s="140">
        <f t="shared" si="0"/>
        <v>10</v>
      </c>
      <c r="AA215" s="123"/>
      <c r="AB215" s="141">
        <f t="shared" si="1"/>
        <v>10</v>
      </c>
      <c r="AC215" s="141">
        <f t="shared" si="2"/>
        <v>10</v>
      </c>
    </row>
    <row r="216" spans="1:29" s="141" customFormat="1" ht="15" customHeight="1">
      <c r="A216" s="121" t="s">
        <v>64</v>
      </c>
      <c r="B216" s="121"/>
      <c r="C216" s="121" t="s">
        <v>64</v>
      </c>
      <c r="D216" s="121" t="s">
        <v>64</v>
      </c>
      <c r="E216" s="121" t="s">
        <v>64</v>
      </c>
      <c r="F216" s="43" t="s">
        <v>1817</v>
      </c>
      <c r="G216" s="43" t="s">
        <v>1818</v>
      </c>
      <c r="H216" s="44" t="s">
        <v>1819</v>
      </c>
      <c r="I216" s="138" t="s">
        <v>1820</v>
      </c>
      <c r="J216" s="139"/>
      <c r="K216" s="121"/>
      <c r="L216" s="121">
        <v>3</v>
      </c>
      <c r="M216" s="121" t="s">
        <v>64</v>
      </c>
      <c r="N216" s="121" t="s">
        <v>64</v>
      </c>
      <c r="O216" s="121" t="s">
        <v>64</v>
      </c>
      <c r="P216" s="121" t="s">
        <v>64</v>
      </c>
      <c r="Q216" s="121"/>
      <c r="R216" s="121" t="s">
        <v>64</v>
      </c>
      <c r="S216" s="121"/>
      <c r="T216" s="121"/>
      <c r="U216" s="121"/>
      <c r="V216" s="121"/>
      <c r="W216" s="121"/>
      <c r="X216" s="121"/>
      <c r="Y216" s="121"/>
      <c r="Z216" s="140">
        <f t="shared" si="0"/>
        <v>8</v>
      </c>
      <c r="AA216" s="123"/>
      <c r="AB216" s="141">
        <f t="shared" si="1"/>
        <v>8</v>
      </c>
      <c r="AC216" s="141">
        <f t="shared" si="2"/>
        <v>8</v>
      </c>
    </row>
    <row r="217" spans="1:29" s="141" customFormat="1" ht="15" customHeight="1">
      <c r="A217" s="121" t="s">
        <v>64</v>
      </c>
      <c r="B217" s="121" t="s">
        <v>64</v>
      </c>
      <c r="C217" s="121" t="s">
        <v>64</v>
      </c>
      <c r="D217" s="121" t="s">
        <v>64</v>
      </c>
      <c r="E217" s="121" t="s">
        <v>64</v>
      </c>
      <c r="F217" s="43" t="s">
        <v>1832</v>
      </c>
      <c r="G217" s="43" t="s">
        <v>1833</v>
      </c>
      <c r="H217" s="44" t="s">
        <v>1834</v>
      </c>
      <c r="I217" s="138" t="s">
        <v>1831</v>
      </c>
      <c r="J217" s="139"/>
      <c r="K217" s="121"/>
      <c r="L217" s="121"/>
      <c r="M217" s="121"/>
      <c r="N217" s="121"/>
      <c r="O217" s="121"/>
      <c r="P217" s="121"/>
      <c r="Q217" s="121"/>
      <c r="R217" s="121" t="s">
        <v>64</v>
      </c>
      <c r="S217" s="121">
        <v>1</v>
      </c>
      <c r="T217" s="121"/>
      <c r="U217" s="121"/>
      <c r="V217" s="121"/>
      <c r="W217" s="121"/>
      <c r="X217" s="121"/>
      <c r="Y217" s="121"/>
      <c r="Z217" s="140">
        <f t="shared" si="0"/>
        <v>2</v>
      </c>
      <c r="AA217" s="123"/>
      <c r="AB217" s="141">
        <f t="shared" si="1"/>
        <v>2</v>
      </c>
      <c r="AC217" s="141">
        <f t="shared" si="2"/>
        <v>2</v>
      </c>
    </row>
    <row r="218" spans="1:29" s="141" customFormat="1" ht="15" customHeight="1">
      <c r="A218" s="121" t="s">
        <v>64</v>
      </c>
      <c r="B218" s="121" t="s">
        <v>64</v>
      </c>
      <c r="C218" s="121" t="s">
        <v>64</v>
      </c>
      <c r="D218" s="121" t="s">
        <v>64</v>
      </c>
      <c r="E218" s="121" t="s">
        <v>64</v>
      </c>
      <c r="F218" s="43" t="s">
        <v>1835</v>
      </c>
      <c r="G218" s="43" t="s">
        <v>1836</v>
      </c>
      <c r="H218" s="44" t="s">
        <v>1837</v>
      </c>
      <c r="I218" s="138" t="s">
        <v>1820</v>
      </c>
      <c r="J218" s="139"/>
      <c r="K218" s="121"/>
      <c r="L218" s="121">
        <v>3</v>
      </c>
      <c r="M218" s="121"/>
      <c r="N218" s="121" t="s">
        <v>64</v>
      </c>
      <c r="O218" s="121" t="s">
        <v>64</v>
      </c>
      <c r="P218" s="121" t="s">
        <v>64</v>
      </c>
      <c r="Q218" s="121" t="s">
        <v>64</v>
      </c>
      <c r="R218" s="121" t="s">
        <v>64</v>
      </c>
      <c r="S218" s="121" t="s">
        <v>64</v>
      </c>
      <c r="T218" s="121" t="s">
        <v>64</v>
      </c>
      <c r="U218" s="121" t="s">
        <v>64</v>
      </c>
      <c r="V218" s="121" t="s">
        <v>64</v>
      </c>
      <c r="W218" s="121" t="s">
        <v>64</v>
      </c>
      <c r="X218" s="121" t="s">
        <v>64</v>
      </c>
      <c r="Y218" s="121"/>
      <c r="Z218" s="140">
        <f t="shared" si="0"/>
        <v>14</v>
      </c>
      <c r="AA218" s="123"/>
      <c r="AB218" s="141">
        <f t="shared" si="1"/>
        <v>14</v>
      </c>
      <c r="AC218" s="141">
        <f t="shared" si="2"/>
        <v>14</v>
      </c>
    </row>
    <row r="219" spans="1:29" s="141" customFormat="1" ht="15" customHeight="1">
      <c r="A219" s="121"/>
      <c r="B219" s="121"/>
      <c r="C219" s="121"/>
      <c r="D219" s="121" t="s">
        <v>64</v>
      </c>
      <c r="E219" s="121" t="s">
        <v>64</v>
      </c>
      <c r="F219" s="43" t="s">
        <v>1838</v>
      </c>
      <c r="G219" s="43" t="s">
        <v>1839</v>
      </c>
      <c r="H219" s="44" t="s">
        <v>1840</v>
      </c>
      <c r="I219" s="138" t="s">
        <v>1820</v>
      </c>
      <c r="J219" s="139"/>
      <c r="K219" s="121"/>
      <c r="L219" s="121"/>
      <c r="M219" s="121">
        <v>1</v>
      </c>
      <c r="N219" s="121" t="s">
        <v>64</v>
      </c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40">
        <f t="shared" si="0"/>
        <v>2</v>
      </c>
      <c r="AA219" s="123"/>
      <c r="AB219" s="141">
        <f t="shared" si="1"/>
        <v>2</v>
      </c>
      <c r="AC219" s="141">
        <f t="shared" si="2"/>
        <v>2</v>
      </c>
    </row>
    <row r="220" spans="1:29" s="141" customFormat="1" ht="15" customHeight="1">
      <c r="A220" s="121"/>
      <c r="B220" s="121" t="s">
        <v>64</v>
      </c>
      <c r="C220" s="121"/>
      <c r="D220" s="121" t="s">
        <v>64</v>
      </c>
      <c r="E220" s="121"/>
      <c r="F220" s="43" t="s">
        <v>1851</v>
      </c>
      <c r="G220" s="43" t="s">
        <v>1852</v>
      </c>
      <c r="H220" s="44" t="s">
        <v>1853</v>
      </c>
      <c r="I220" s="138"/>
      <c r="J220" s="139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>
        <v>1</v>
      </c>
      <c r="W220" s="121"/>
      <c r="X220" s="121"/>
      <c r="Y220" s="121"/>
      <c r="Z220" s="140">
        <f t="shared" si="0"/>
        <v>1</v>
      </c>
      <c r="AA220" s="123"/>
      <c r="AB220" s="141">
        <f t="shared" si="1"/>
        <v>1</v>
      </c>
      <c r="AC220" s="141">
        <f t="shared" si="2"/>
        <v>1</v>
      </c>
    </row>
    <row r="221" spans="1:29" s="141" customFormat="1" ht="15" customHeight="1">
      <c r="A221" s="121" t="s">
        <v>64</v>
      </c>
      <c r="B221" s="121" t="s">
        <v>64</v>
      </c>
      <c r="C221" s="121" t="s">
        <v>64</v>
      </c>
      <c r="D221" s="121" t="s">
        <v>64</v>
      </c>
      <c r="E221" s="121" t="s">
        <v>64</v>
      </c>
      <c r="F221" s="43" t="s">
        <v>1866</v>
      </c>
      <c r="G221" s="43" t="s">
        <v>1867</v>
      </c>
      <c r="H221" s="44" t="s">
        <v>1868</v>
      </c>
      <c r="I221" s="138" t="s">
        <v>1869</v>
      </c>
      <c r="J221" s="139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>
        <v>1</v>
      </c>
      <c r="V221" s="121" t="s">
        <v>64</v>
      </c>
      <c r="W221" s="121">
        <v>2</v>
      </c>
      <c r="X221" s="121"/>
      <c r="Y221" s="121"/>
      <c r="Z221" s="140">
        <f t="shared" si="0"/>
        <v>4</v>
      </c>
      <c r="AA221" s="123"/>
      <c r="AB221" s="141">
        <f t="shared" si="1"/>
        <v>4</v>
      </c>
      <c r="AC221" s="141">
        <f t="shared" si="2"/>
        <v>4</v>
      </c>
    </row>
    <row r="222" spans="1:29" s="141" customFormat="1" ht="15" customHeight="1">
      <c r="A222" s="121" t="s">
        <v>64</v>
      </c>
      <c r="B222" s="121"/>
      <c r="C222" s="121" t="s">
        <v>64</v>
      </c>
      <c r="D222" s="121" t="s">
        <v>64</v>
      </c>
      <c r="E222" s="121" t="s">
        <v>64</v>
      </c>
      <c r="F222" s="43" t="s">
        <v>1871</v>
      </c>
      <c r="G222" s="43" t="s">
        <v>1872</v>
      </c>
      <c r="H222" s="44" t="s">
        <v>1873</v>
      </c>
      <c r="I222" s="138" t="s">
        <v>1874</v>
      </c>
      <c r="J222" s="139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>
        <v>2</v>
      </c>
      <c r="V222" s="121">
        <v>1</v>
      </c>
      <c r="W222" s="121" t="s">
        <v>2523</v>
      </c>
      <c r="X222" s="121"/>
      <c r="Y222" s="121"/>
      <c r="Z222" s="140">
        <f t="shared" si="0"/>
        <v>4</v>
      </c>
      <c r="AA222" s="123"/>
      <c r="AB222" s="141">
        <f t="shared" si="1"/>
        <v>3</v>
      </c>
      <c r="AC222" s="141">
        <f t="shared" si="2"/>
        <v>4</v>
      </c>
    </row>
    <row r="223" spans="1:29" s="141" customFormat="1" ht="15" customHeight="1">
      <c r="A223" s="121"/>
      <c r="B223" s="121"/>
      <c r="C223" s="121"/>
      <c r="D223" s="121"/>
      <c r="E223" s="121"/>
      <c r="F223" s="43" t="s">
        <v>1875</v>
      </c>
      <c r="G223" s="43" t="s">
        <v>1876</v>
      </c>
      <c r="H223" s="44" t="s">
        <v>1877</v>
      </c>
      <c r="I223" s="138"/>
      <c r="J223" s="139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1</v>
      </c>
      <c r="U223" s="121"/>
      <c r="V223" s="121"/>
      <c r="W223" s="121"/>
      <c r="X223" s="121"/>
      <c r="Y223" s="121"/>
      <c r="Z223" s="140">
        <f t="shared" si="0"/>
        <v>1</v>
      </c>
      <c r="AA223" s="123"/>
      <c r="AB223" s="141">
        <f t="shared" si="1"/>
        <v>1</v>
      </c>
      <c r="AC223" s="141">
        <f t="shared" si="2"/>
        <v>1</v>
      </c>
    </row>
    <row r="224" spans="1:29" s="141" customFormat="1" ht="15" customHeight="1">
      <c r="A224" s="121" t="s">
        <v>64</v>
      </c>
      <c r="B224" s="121" t="s">
        <v>64</v>
      </c>
      <c r="C224" s="121"/>
      <c r="D224" s="121"/>
      <c r="E224" s="121" t="s">
        <v>64</v>
      </c>
      <c r="F224" s="43" t="s">
        <v>1882</v>
      </c>
      <c r="G224" s="43" t="s">
        <v>1883</v>
      </c>
      <c r="H224" s="44" t="s">
        <v>1884</v>
      </c>
      <c r="I224" s="138"/>
      <c r="J224" s="139"/>
      <c r="K224" s="121"/>
      <c r="L224" s="121"/>
      <c r="M224" s="121"/>
      <c r="N224" s="121"/>
      <c r="O224" s="121"/>
      <c r="P224" s="121"/>
      <c r="Q224" s="121"/>
      <c r="R224" s="121"/>
      <c r="S224" s="121">
        <v>1</v>
      </c>
      <c r="T224" s="121">
        <v>2</v>
      </c>
      <c r="U224" s="121">
        <v>2</v>
      </c>
      <c r="V224" s="121">
        <v>1</v>
      </c>
      <c r="W224" s="121"/>
      <c r="X224" s="121"/>
      <c r="Y224" s="121"/>
      <c r="Z224" s="140">
        <f t="shared" si="0"/>
        <v>6</v>
      </c>
      <c r="AA224" s="123"/>
      <c r="AB224" s="141">
        <f t="shared" si="1"/>
        <v>6</v>
      </c>
      <c r="AC224" s="141">
        <f t="shared" si="2"/>
        <v>6</v>
      </c>
    </row>
    <row r="225" spans="1:29" s="141" customFormat="1" ht="15" customHeight="1">
      <c r="A225" s="121" t="s">
        <v>64</v>
      </c>
      <c r="B225" s="121"/>
      <c r="C225" s="121"/>
      <c r="D225" s="121" t="s">
        <v>64</v>
      </c>
      <c r="E225" s="121" t="s">
        <v>64</v>
      </c>
      <c r="F225" s="43" t="s">
        <v>1892</v>
      </c>
      <c r="G225" s="43" t="s">
        <v>1893</v>
      </c>
      <c r="H225" s="44" t="s">
        <v>1894</v>
      </c>
      <c r="I225" s="138"/>
      <c r="J225" s="139"/>
      <c r="K225" s="121"/>
      <c r="L225" s="121"/>
      <c r="M225" s="121"/>
      <c r="N225" s="121"/>
      <c r="O225" s="121"/>
      <c r="P225" s="121"/>
      <c r="Q225" s="121"/>
      <c r="R225" s="121"/>
      <c r="S225" s="121" t="s">
        <v>64</v>
      </c>
      <c r="T225" s="121"/>
      <c r="U225" s="121"/>
      <c r="V225" s="121"/>
      <c r="W225" s="121"/>
      <c r="X225" s="121"/>
      <c r="Y225" s="121"/>
      <c r="Z225" s="140">
        <f t="shared" si="0"/>
        <v>1</v>
      </c>
      <c r="AA225" s="123"/>
      <c r="AB225" s="141">
        <f t="shared" si="1"/>
        <v>1</v>
      </c>
      <c r="AC225" s="141">
        <f t="shared" si="2"/>
        <v>1</v>
      </c>
    </row>
    <row r="226" spans="1:29" s="141" customFormat="1" ht="15" customHeight="1">
      <c r="A226" s="121" t="s">
        <v>64</v>
      </c>
      <c r="B226" s="121"/>
      <c r="C226" s="121" t="s">
        <v>64</v>
      </c>
      <c r="D226" s="121" t="s">
        <v>64</v>
      </c>
      <c r="E226" s="121" t="s">
        <v>64</v>
      </c>
      <c r="F226" s="43" t="s">
        <v>1922</v>
      </c>
      <c r="G226" s="43" t="s">
        <v>1923</v>
      </c>
      <c r="H226" s="44" t="s">
        <v>1924</v>
      </c>
      <c r="I226" s="138"/>
      <c r="J226" s="139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>
        <v>1</v>
      </c>
      <c r="W226" s="121"/>
      <c r="X226" s="121"/>
      <c r="Y226" s="121"/>
      <c r="Z226" s="140">
        <f t="shared" si="0"/>
        <v>1</v>
      </c>
      <c r="AA226" s="123"/>
      <c r="AB226" s="141">
        <f t="shared" si="1"/>
        <v>1</v>
      </c>
      <c r="AC226" s="141">
        <f t="shared" si="2"/>
        <v>1</v>
      </c>
    </row>
    <row r="227" spans="1:29" s="141" customFormat="1" ht="15" customHeight="1">
      <c r="A227" s="121" t="s">
        <v>64</v>
      </c>
      <c r="B227" s="121"/>
      <c r="C227" s="121" t="s">
        <v>64</v>
      </c>
      <c r="D227" s="121" t="s">
        <v>64</v>
      </c>
      <c r="E227" s="121" t="s">
        <v>64</v>
      </c>
      <c r="F227" s="43" t="s">
        <v>1928</v>
      </c>
      <c r="G227" s="43" t="s">
        <v>1929</v>
      </c>
      <c r="H227" s="44" t="s">
        <v>1930</v>
      </c>
      <c r="I227" s="138"/>
      <c r="J227" s="139"/>
      <c r="K227" s="121"/>
      <c r="L227" s="121">
        <v>1</v>
      </c>
      <c r="M227" s="121"/>
      <c r="N227" s="121"/>
      <c r="O227" s="121"/>
      <c r="P227" s="121"/>
      <c r="Q227" s="121"/>
      <c r="R227" s="121"/>
      <c r="S227" s="121"/>
      <c r="T227" s="121"/>
      <c r="U227" s="121"/>
      <c r="V227" s="121">
        <v>1</v>
      </c>
      <c r="W227" s="121"/>
      <c r="X227" s="121"/>
      <c r="Y227" s="121"/>
      <c r="Z227" s="140">
        <f t="shared" si="0"/>
        <v>2</v>
      </c>
      <c r="AA227" s="123"/>
      <c r="AB227" s="141">
        <f t="shared" si="1"/>
        <v>2</v>
      </c>
      <c r="AC227" s="141">
        <f t="shared" si="2"/>
        <v>2</v>
      </c>
    </row>
    <row r="228" spans="1:29" s="141" customFormat="1" ht="15" customHeight="1">
      <c r="A228" s="121"/>
      <c r="B228" s="121"/>
      <c r="C228" s="121"/>
      <c r="D228" s="121" t="s">
        <v>64</v>
      </c>
      <c r="E228" s="121" t="s">
        <v>64</v>
      </c>
      <c r="F228" s="43" t="s">
        <v>1943</v>
      </c>
      <c r="G228" s="43" t="s">
        <v>1944</v>
      </c>
      <c r="H228" s="44" t="s">
        <v>1945</v>
      </c>
      <c r="I228" s="138" t="s">
        <v>1946</v>
      </c>
      <c r="J228" s="139"/>
      <c r="K228" s="121"/>
      <c r="L228" s="121">
        <v>3</v>
      </c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40">
        <f t="shared" si="0"/>
        <v>3</v>
      </c>
      <c r="AA228" s="123"/>
      <c r="AB228" s="141">
        <f t="shared" si="1"/>
        <v>3</v>
      </c>
      <c r="AC228" s="141">
        <f t="shared" si="2"/>
        <v>3</v>
      </c>
    </row>
    <row r="229" spans="1:29" s="141" customFormat="1" ht="15" customHeight="1">
      <c r="A229" s="121"/>
      <c r="B229" s="121"/>
      <c r="C229" s="121" t="s">
        <v>64</v>
      </c>
      <c r="D229" s="121" t="s">
        <v>64</v>
      </c>
      <c r="E229" s="121" t="s">
        <v>64</v>
      </c>
      <c r="F229" s="43" t="s">
        <v>1965</v>
      </c>
      <c r="G229" s="43" t="s">
        <v>1966</v>
      </c>
      <c r="H229" s="44" t="s">
        <v>1967</v>
      </c>
      <c r="I229" s="138"/>
      <c r="J229" s="139"/>
      <c r="K229" s="121"/>
      <c r="L229" s="121">
        <v>1</v>
      </c>
      <c r="M229" s="121">
        <v>1</v>
      </c>
      <c r="N229" s="121"/>
      <c r="O229" s="121" t="s">
        <v>64</v>
      </c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40">
        <f t="shared" si="0"/>
        <v>3</v>
      </c>
      <c r="AA229" s="123"/>
      <c r="AB229" s="141">
        <f t="shared" si="1"/>
        <v>3</v>
      </c>
      <c r="AC229" s="141">
        <f t="shared" si="2"/>
        <v>3</v>
      </c>
    </row>
    <row r="230" spans="1:29" s="141" customFormat="1" ht="15" customHeight="1">
      <c r="A230" s="121" t="s">
        <v>64</v>
      </c>
      <c r="B230" s="121" t="s">
        <v>64</v>
      </c>
      <c r="C230" s="121" t="s">
        <v>64</v>
      </c>
      <c r="D230" s="121" t="s">
        <v>64</v>
      </c>
      <c r="E230" s="121" t="s">
        <v>64</v>
      </c>
      <c r="F230" s="43" t="s">
        <v>1992</v>
      </c>
      <c r="G230" s="43" t="s">
        <v>1993</v>
      </c>
      <c r="H230" s="142" t="s">
        <v>1994</v>
      </c>
      <c r="I230" s="138"/>
      <c r="J230" s="139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 t="s">
        <v>64</v>
      </c>
      <c r="Z230" s="140">
        <f t="shared" si="0"/>
        <v>1</v>
      </c>
      <c r="AA230" s="123"/>
      <c r="AB230" s="141">
        <f t="shared" si="1"/>
        <v>1</v>
      </c>
      <c r="AC230" s="141">
        <f t="shared" si="2"/>
        <v>1</v>
      </c>
    </row>
    <row r="231" spans="1:29" s="141" customFormat="1" ht="15" customHeight="1">
      <c r="A231" s="121"/>
      <c r="B231" s="121"/>
      <c r="C231" s="121"/>
      <c r="D231" s="121"/>
      <c r="E231" s="121" t="s">
        <v>64</v>
      </c>
      <c r="F231" s="43" t="s">
        <v>1995</v>
      </c>
      <c r="G231" s="43" t="s">
        <v>1996</v>
      </c>
      <c r="H231" s="44" t="s">
        <v>1997</v>
      </c>
      <c r="I231" s="138"/>
      <c r="J231" s="139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>
        <v>1</v>
      </c>
      <c r="W231" s="121"/>
      <c r="X231" s="121"/>
      <c r="Y231" s="121"/>
      <c r="Z231" s="140">
        <f t="shared" si="0"/>
        <v>1</v>
      </c>
      <c r="AA231" s="123"/>
      <c r="AB231" s="141">
        <f t="shared" si="1"/>
        <v>1</v>
      </c>
      <c r="AC231" s="141">
        <f t="shared" si="2"/>
        <v>1</v>
      </c>
    </row>
    <row r="232" spans="1:29" s="141" customFormat="1" ht="15" customHeight="1">
      <c r="A232" s="121" t="s">
        <v>64</v>
      </c>
      <c r="B232" s="121" t="s">
        <v>64</v>
      </c>
      <c r="C232" s="121" t="s">
        <v>64</v>
      </c>
      <c r="D232" s="121" t="s">
        <v>64</v>
      </c>
      <c r="E232" s="121" t="s">
        <v>64</v>
      </c>
      <c r="F232" s="43" t="s">
        <v>2001</v>
      </c>
      <c r="G232" s="43" t="s">
        <v>2002</v>
      </c>
      <c r="H232" s="44" t="s">
        <v>2003</v>
      </c>
      <c r="I232" s="138"/>
      <c r="J232" s="139"/>
      <c r="K232" s="121"/>
      <c r="L232" s="121"/>
      <c r="M232" s="121"/>
      <c r="N232" s="121"/>
      <c r="O232" s="121">
        <v>1</v>
      </c>
      <c r="P232" s="121">
        <v>1</v>
      </c>
      <c r="Q232" s="121"/>
      <c r="R232" s="121"/>
      <c r="S232" s="121"/>
      <c r="T232" s="121"/>
      <c r="U232" s="121"/>
      <c r="V232" s="121">
        <v>1</v>
      </c>
      <c r="W232" s="121"/>
      <c r="X232" s="121"/>
      <c r="Y232" s="121"/>
      <c r="Z232" s="140">
        <f t="shared" si="0"/>
        <v>3</v>
      </c>
      <c r="AA232" s="123"/>
      <c r="AB232" s="141">
        <f t="shared" si="1"/>
        <v>3</v>
      </c>
      <c r="AC232" s="141">
        <f t="shared" si="2"/>
        <v>3</v>
      </c>
    </row>
    <row r="233" spans="1:29" s="141" customFormat="1" ht="15" customHeight="1">
      <c r="A233" s="121" t="s">
        <v>64</v>
      </c>
      <c r="B233" s="121" t="s">
        <v>64</v>
      </c>
      <c r="C233" s="121" t="s">
        <v>64</v>
      </c>
      <c r="D233" s="121" t="s">
        <v>64</v>
      </c>
      <c r="E233" s="121" t="s">
        <v>64</v>
      </c>
      <c r="F233" s="43" t="s">
        <v>2010</v>
      </c>
      <c r="G233" s="43" t="s">
        <v>2011</v>
      </c>
      <c r="H233" s="44" t="s">
        <v>2012</v>
      </c>
      <c r="I233" s="138"/>
      <c r="J233" s="139"/>
      <c r="K233" s="121"/>
      <c r="L233" s="121"/>
      <c r="M233" s="121"/>
      <c r="N233" s="121"/>
      <c r="O233" s="121" t="s">
        <v>64</v>
      </c>
      <c r="P233" s="121" t="s">
        <v>64</v>
      </c>
      <c r="Q233" s="121"/>
      <c r="R233" s="121"/>
      <c r="S233" s="121"/>
      <c r="T233" s="121" t="s">
        <v>64</v>
      </c>
      <c r="U233" s="121" t="s">
        <v>64</v>
      </c>
      <c r="V233" s="121" t="s">
        <v>64</v>
      </c>
      <c r="W233" s="121" t="s">
        <v>64</v>
      </c>
      <c r="X233" s="121"/>
      <c r="Y233" s="121"/>
      <c r="Z233" s="140">
        <f t="shared" si="0"/>
        <v>6</v>
      </c>
      <c r="AA233" s="123"/>
      <c r="AB233" s="141">
        <f t="shared" si="1"/>
        <v>6</v>
      </c>
      <c r="AC233" s="141">
        <f t="shared" si="2"/>
        <v>6</v>
      </c>
    </row>
    <row r="234" spans="1:29" s="141" customFormat="1" ht="15" customHeight="1">
      <c r="A234" s="121"/>
      <c r="B234" s="121" t="s">
        <v>64</v>
      </c>
      <c r="C234" s="121"/>
      <c r="D234" s="121" t="s">
        <v>64</v>
      </c>
      <c r="E234" s="121" t="s">
        <v>64</v>
      </c>
      <c r="F234" s="43" t="s">
        <v>2019</v>
      </c>
      <c r="G234" s="43" t="s">
        <v>2020</v>
      </c>
      <c r="H234" s="44" t="s">
        <v>2021</v>
      </c>
      <c r="I234" s="138"/>
      <c r="J234" s="139"/>
      <c r="K234" s="121"/>
      <c r="L234" s="121"/>
      <c r="M234" s="121"/>
      <c r="N234" s="121"/>
      <c r="O234" s="121" t="s">
        <v>64</v>
      </c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40">
        <f t="shared" si="0"/>
        <v>1</v>
      </c>
      <c r="AA234" s="123"/>
      <c r="AB234" s="141">
        <f t="shared" si="1"/>
        <v>1</v>
      </c>
      <c r="AC234" s="141">
        <f t="shared" si="2"/>
        <v>1</v>
      </c>
    </row>
    <row r="235" spans="1:29" s="141" customFormat="1" ht="15" customHeight="1">
      <c r="A235" s="121"/>
      <c r="B235" s="121"/>
      <c r="C235" s="121" t="s">
        <v>64</v>
      </c>
      <c r="D235" s="121" t="s">
        <v>64</v>
      </c>
      <c r="E235" s="121" t="s">
        <v>64</v>
      </c>
      <c r="F235" s="43" t="s">
        <v>2032</v>
      </c>
      <c r="G235" s="43" t="s">
        <v>2033</v>
      </c>
      <c r="H235" s="44" t="s">
        <v>2034</v>
      </c>
      <c r="I235" s="138"/>
      <c r="J235" s="139"/>
      <c r="K235" s="121"/>
      <c r="L235" s="121"/>
      <c r="M235" s="121"/>
      <c r="N235" s="121"/>
      <c r="O235" s="121">
        <v>2</v>
      </c>
      <c r="P235" s="121"/>
      <c r="Q235" s="121"/>
      <c r="R235" s="121"/>
      <c r="S235" s="121">
        <v>2</v>
      </c>
      <c r="T235" s="121" t="s">
        <v>64</v>
      </c>
      <c r="U235" s="121"/>
      <c r="V235" s="121" t="s">
        <v>64</v>
      </c>
      <c r="W235" s="121" t="s">
        <v>64</v>
      </c>
      <c r="X235" s="121"/>
      <c r="Y235" s="121"/>
      <c r="Z235" s="140">
        <f t="shared" si="0"/>
        <v>7</v>
      </c>
      <c r="AA235" s="123"/>
      <c r="AB235" s="141">
        <f t="shared" si="1"/>
        <v>7</v>
      </c>
      <c r="AC235" s="141">
        <f t="shared" si="2"/>
        <v>7</v>
      </c>
    </row>
    <row r="236" spans="1:29" s="141" customFormat="1" ht="15" customHeight="1">
      <c r="A236" s="121"/>
      <c r="B236" s="121" t="s">
        <v>64</v>
      </c>
      <c r="C236" s="121" t="s">
        <v>64</v>
      </c>
      <c r="D236" s="121" t="s">
        <v>64</v>
      </c>
      <c r="E236" s="121" t="s">
        <v>64</v>
      </c>
      <c r="F236" s="43" t="s">
        <v>2048</v>
      </c>
      <c r="G236" s="43" t="s">
        <v>2049</v>
      </c>
      <c r="H236" s="44" t="s">
        <v>2050</v>
      </c>
      <c r="I236" s="138"/>
      <c r="J236" s="139"/>
      <c r="K236" s="121"/>
      <c r="L236" s="121"/>
      <c r="M236" s="121"/>
      <c r="N236" s="121"/>
      <c r="O236" s="121" t="s">
        <v>64</v>
      </c>
      <c r="P236" s="121" t="s">
        <v>64</v>
      </c>
      <c r="Q236" s="121" t="s">
        <v>64</v>
      </c>
      <c r="R236" s="121"/>
      <c r="S236" s="121"/>
      <c r="T236" s="121" t="s">
        <v>64</v>
      </c>
      <c r="U236" s="121" t="s">
        <v>64</v>
      </c>
      <c r="V236" s="121">
        <v>2</v>
      </c>
      <c r="W236" s="121" t="s">
        <v>64</v>
      </c>
      <c r="X236" s="121"/>
      <c r="Y236" s="121"/>
      <c r="Z236" s="140">
        <f t="shared" si="0"/>
        <v>8</v>
      </c>
      <c r="AA236" s="123"/>
      <c r="AB236" s="141">
        <f t="shared" si="1"/>
        <v>8</v>
      </c>
      <c r="AC236" s="141">
        <f t="shared" si="2"/>
        <v>8</v>
      </c>
    </row>
    <row r="237" spans="1:29" s="141" customFormat="1" ht="15" customHeight="1">
      <c r="A237" s="121" t="s">
        <v>64</v>
      </c>
      <c r="B237" s="121" t="s">
        <v>64</v>
      </c>
      <c r="C237" s="121" t="s">
        <v>64</v>
      </c>
      <c r="D237" s="121" t="s">
        <v>64</v>
      </c>
      <c r="E237" s="121" t="s">
        <v>64</v>
      </c>
      <c r="F237" s="43" t="s">
        <v>2060</v>
      </c>
      <c r="G237" s="43" t="s">
        <v>2061</v>
      </c>
      <c r="H237" s="44" t="s">
        <v>2062</v>
      </c>
      <c r="I237" s="138"/>
      <c r="J237" s="139"/>
      <c r="K237" s="121"/>
      <c r="L237" s="121" t="s">
        <v>64</v>
      </c>
      <c r="M237" s="121" t="s">
        <v>64</v>
      </c>
      <c r="N237" s="121">
        <v>1</v>
      </c>
      <c r="O237" s="121" t="s">
        <v>64</v>
      </c>
      <c r="P237" s="121" t="s">
        <v>64</v>
      </c>
      <c r="Q237" s="121"/>
      <c r="R237" s="121"/>
      <c r="S237" s="121">
        <v>1</v>
      </c>
      <c r="T237" s="121" t="s">
        <v>64</v>
      </c>
      <c r="U237" s="121" t="s">
        <v>64</v>
      </c>
      <c r="V237" s="121"/>
      <c r="W237" s="121" t="s">
        <v>64</v>
      </c>
      <c r="X237" s="121"/>
      <c r="Y237" s="121"/>
      <c r="Z237" s="140">
        <f t="shared" si="0"/>
        <v>9</v>
      </c>
      <c r="AA237" s="123"/>
      <c r="AB237" s="141">
        <f t="shared" si="1"/>
        <v>9</v>
      </c>
      <c r="AC237" s="141">
        <f t="shared" si="2"/>
        <v>9</v>
      </c>
    </row>
    <row r="238" spans="1:29" s="141" customFormat="1" ht="15" customHeight="1">
      <c r="A238" s="121"/>
      <c r="B238" s="121"/>
      <c r="C238" s="121" t="s">
        <v>64</v>
      </c>
      <c r="D238" s="121" t="s">
        <v>64</v>
      </c>
      <c r="E238" s="121"/>
      <c r="F238" s="43" t="s">
        <v>2078</v>
      </c>
      <c r="G238" s="43" t="s">
        <v>2079</v>
      </c>
      <c r="H238" s="44" t="s">
        <v>2080</v>
      </c>
      <c r="I238" s="138"/>
      <c r="J238" s="139"/>
      <c r="K238" s="121"/>
      <c r="L238" s="121"/>
      <c r="M238" s="121"/>
      <c r="N238" s="121"/>
      <c r="O238" s="121"/>
      <c r="P238" s="121">
        <v>4</v>
      </c>
      <c r="Q238" s="121"/>
      <c r="R238" s="121"/>
      <c r="S238" s="121"/>
      <c r="T238" s="121"/>
      <c r="U238" s="121"/>
      <c r="V238" s="121"/>
      <c r="W238" s="121"/>
      <c r="X238" s="121"/>
      <c r="Y238" s="121"/>
      <c r="Z238" s="140">
        <f t="shared" si="0"/>
        <v>4</v>
      </c>
      <c r="AA238" s="123"/>
      <c r="AB238" s="141">
        <f t="shared" si="1"/>
        <v>4</v>
      </c>
      <c r="AC238" s="141">
        <f t="shared" si="2"/>
        <v>4</v>
      </c>
    </row>
    <row r="239" spans="1:29" s="141" customFormat="1" ht="15" customHeight="1">
      <c r="A239" s="121" t="s">
        <v>64</v>
      </c>
      <c r="B239" s="121" t="s">
        <v>64</v>
      </c>
      <c r="C239" s="121" t="s">
        <v>64</v>
      </c>
      <c r="D239" s="121" t="s">
        <v>64</v>
      </c>
      <c r="E239" s="121" t="s">
        <v>64</v>
      </c>
      <c r="F239" s="43" t="s">
        <v>2093</v>
      </c>
      <c r="G239" s="43" t="s">
        <v>2094</v>
      </c>
      <c r="H239" s="44" t="s">
        <v>2095</v>
      </c>
      <c r="I239" s="138"/>
      <c r="J239" s="139"/>
      <c r="K239" s="121"/>
      <c r="L239" s="121"/>
      <c r="M239" s="121"/>
      <c r="N239" s="121" t="s">
        <v>64</v>
      </c>
      <c r="O239" s="121" t="s">
        <v>64</v>
      </c>
      <c r="P239" s="121" t="s">
        <v>64</v>
      </c>
      <c r="Q239" s="121"/>
      <c r="R239" s="121"/>
      <c r="S239" s="121"/>
      <c r="T239" s="121"/>
      <c r="U239" s="121"/>
      <c r="V239" s="121"/>
      <c r="W239" s="121"/>
      <c r="X239" s="121"/>
      <c r="Y239" s="121"/>
      <c r="Z239" s="140">
        <f t="shared" si="0"/>
        <v>3</v>
      </c>
      <c r="AA239" s="123"/>
      <c r="AB239" s="141">
        <f t="shared" si="1"/>
        <v>3</v>
      </c>
      <c r="AC239" s="141">
        <f t="shared" si="2"/>
        <v>3</v>
      </c>
    </row>
    <row r="240" spans="1:29" s="141" customFormat="1" ht="15" customHeight="1">
      <c r="A240" s="121"/>
      <c r="B240" s="121" t="s">
        <v>64</v>
      </c>
      <c r="C240" s="121" t="s">
        <v>64</v>
      </c>
      <c r="D240" s="121" t="s">
        <v>64</v>
      </c>
      <c r="E240" s="121" t="s">
        <v>64</v>
      </c>
      <c r="F240" s="43" t="s">
        <v>2097</v>
      </c>
      <c r="G240" s="43" t="s">
        <v>2098</v>
      </c>
      <c r="H240" s="44" t="s">
        <v>2099</v>
      </c>
      <c r="I240" s="138"/>
      <c r="J240" s="139" t="s">
        <v>2100</v>
      </c>
      <c r="K240" s="121" t="s">
        <v>64</v>
      </c>
      <c r="L240" s="121" t="s">
        <v>64</v>
      </c>
      <c r="M240" s="121"/>
      <c r="N240" s="121" t="s">
        <v>64</v>
      </c>
      <c r="O240" s="121" t="s">
        <v>64</v>
      </c>
      <c r="P240" s="121"/>
      <c r="Q240" s="121"/>
      <c r="R240" s="121" t="s">
        <v>64</v>
      </c>
      <c r="S240" s="121"/>
      <c r="T240" s="121"/>
      <c r="U240" s="121"/>
      <c r="V240" s="121"/>
      <c r="W240" s="121"/>
      <c r="X240" s="121" t="s">
        <v>64</v>
      </c>
      <c r="Y240" s="121"/>
      <c r="Z240" s="140">
        <f t="shared" si="0"/>
        <v>6</v>
      </c>
      <c r="AA240" s="123"/>
      <c r="AB240" s="141">
        <f t="shared" si="1"/>
        <v>6</v>
      </c>
      <c r="AC240" s="141">
        <f t="shared" si="2"/>
        <v>6</v>
      </c>
    </row>
    <row r="241" spans="1:29" s="141" customFormat="1" ht="15" customHeight="1">
      <c r="A241" s="121" t="s">
        <v>64</v>
      </c>
      <c r="B241" s="121" t="s">
        <v>64</v>
      </c>
      <c r="C241" s="121" t="s">
        <v>64</v>
      </c>
      <c r="D241" s="121" t="s">
        <v>64</v>
      </c>
      <c r="E241" s="121" t="s">
        <v>64</v>
      </c>
      <c r="F241" s="43" t="s">
        <v>2101</v>
      </c>
      <c r="G241" s="43" t="s">
        <v>2102</v>
      </c>
      <c r="H241" s="44" t="s">
        <v>2103</v>
      </c>
      <c r="I241" s="138"/>
      <c r="J241" s="139"/>
      <c r="K241" s="121"/>
      <c r="L241" s="121"/>
      <c r="M241" s="121"/>
      <c r="N241" s="121">
        <v>3</v>
      </c>
      <c r="O241" s="121" t="s">
        <v>64</v>
      </c>
      <c r="P241" s="121" t="s">
        <v>64</v>
      </c>
      <c r="Q241" s="121" t="s">
        <v>64</v>
      </c>
      <c r="R241" s="121" t="s">
        <v>64</v>
      </c>
      <c r="S241" s="121" t="s">
        <v>64</v>
      </c>
      <c r="T241" s="121" t="s">
        <v>64</v>
      </c>
      <c r="U241" s="121" t="s">
        <v>64</v>
      </c>
      <c r="V241" s="121"/>
      <c r="W241" s="121"/>
      <c r="X241" s="121"/>
      <c r="Y241" s="121"/>
      <c r="Z241" s="140">
        <f t="shared" si="0"/>
        <v>10</v>
      </c>
      <c r="AA241" s="123"/>
      <c r="AB241" s="141">
        <f t="shared" si="1"/>
        <v>10</v>
      </c>
      <c r="AC241" s="141">
        <f t="shared" si="2"/>
        <v>10</v>
      </c>
    </row>
    <row r="242" spans="1:29" s="141" customFormat="1" ht="15" customHeight="1">
      <c r="A242" s="121" t="s">
        <v>64</v>
      </c>
      <c r="B242" s="121"/>
      <c r="C242" s="121"/>
      <c r="D242" s="121" t="s">
        <v>64</v>
      </c>
      <c r="E242" s="121" t="s">
        <v>64</v>
      </c>
      <c r="F242" s="43" t="s">
        <v>2104</v>
      </c>
      <c r="G242" s="43" t="s">
        <v>2105</v>
      </c>
      <c r="H242" s="44" t="s">
        <v>2106</v>
      </c>
      <c r="I242" s="138"/>
      <c r="J242" s="139"/>
      <c r="K242" s="121"/>
      <c r="L242" s="121" t="s">
        <v>64</v>
      </c>
      <c r="M242" s="121" t="s">
        <v>64</v>
      </c>
      <c r="N242" s="121" t="s">
        <v>64</v>
      </c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40">
        <f t="shared" si="0"/>
        <v>3</v>
      </c>
      <c r="AA242" s="123"/>
      <c r="AB242" s="141">
        <f t="shared" si="1"/>
        <v>3</v>
      </c>
      <c r="AC242" s="141">
        <f t="shared" si="2"/>
        <v>3</v>
      </c>
    </row>
    <row r="243" spans="1:29" s="141" customFormat="1" ht="15" customHeight="1">
      <c r="A243" s="121"/>
      <c r="B243" s="121" t="s">
        <v>64</v>
      </c>
      <c r="C243" s="121" t="s">
        <v>64</v>
      </c>
      <c r="D243" s="121" t="s">
        <v>64</v>
      </c>
      <c r="E243" s="121" t="s">
        <v>64</v>
      </c>
      <c r="F243" s="43" t="s">
        <v>2114</v>
      </c>
      <c r="G243" s="43" t="s">
        <v>2115</v>
      </c>
      <c r="H243" s="44" t="s">
        <v>2116</v>
      </c>
      <c r="I243" s="138"/>
      <c r="J243" s="139"/>
      <c r="K243" s="121"/>
      <c r="L243" s="121" t="s">
        <v>64</v>
      </c>
      <c r="M243" s="121" t="s">
        <v>64</v>
      </c>
      <c r="N243" s="121"/>
      <c r="O243" s="121">
        <v>1</v>
      </c>
      <c r="P243" s="121">
        <v>1</v>
      </c>
      <c r="Q243" s="121"/>
      <c r="R243" s="121"/>
      <c r="S243" s="121"/>
      <c r="T243" s="121" t="s">
        <v>64</v>
      </c>
      <c r="U243" s="121"/>
      <c r="V243" s="121"/>
      <c r="W243" s="121"/>
      <c r="X243" s="121"/>
      <c r="Y243" s="121"/>
      <c r="Z243" s="140">
        <f t="shared" si="0"/>
        <v>5</v>
      </c>
      <c r="AA243" s="123"/>
      <c r="AB243" s="141">
        <f t="shared" si="1"/>
        <v>5</v>
      </c>
      <c r="AC243" s="141">
        <f t="shared" si="2"/>
        <v>5</v>
      </c>
    </row>
    <row r="244" spans="1:29" s="141" customFormat="1" ht="15" customHeight="1">
      <c r="A244" s="121"/>
      <c r="B244" s="121" t="s">
        <v>64</v>
      </c>
      <c r="C244" s="121" t="s">
        <v>64</v>
      </c>
      <c r="D244" s="121" t="s">
        <v>64</v>
      </c>
      <c r="E244" s="121" t="s">
        <v>64</v>
      </c>
      <c r="F244" s="43" t="s">
        <v>2123</v>
      </c>
      <c r="G244" s="43" t="s">
        <v>2124</v>
      </c>
      <c r="H244" s="44" t="s">
        <v>2125</v>
      </c>
      <c r="I244" s="138"/>
      <c r="J244" s="139"/>
      <c r="K244" s="121" t="s">
        <v>64</v>
      </c>
      <c r="L244" s="121" t="s">
        <v>64</v>
      </c>
      <c r="M244" s="121" t="s">
        <v>64</v>
      </c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40">
        <f t="shared" si="0"/>
        <v>3</v>
      </c>
      <c r="AA244" s="123"/>
      <c r="AB244" s="141">
        <f t="shared" si="1"/>
        <v>3</v>
      </c>
      <c r="AC244" s="141">
        <f t="shared" si="2"/>
        <v>3</v>
      </c>
    </row>
    <row r="245" spans="1:29" s="141" customFormat="1" ht="15" customHeight="1">
      <c r="A245" s="121" t="s">
        <v>64</v>
      </c>
      <c r="B245" s="121" t="s">
        <v>64</v>
      </c>
      <c r="C245" s="121" t="s">
        <v>64</v>
      </c>
      <c r="D245" s="121" t="s">
        <v>64</v>
      </c>
      <c r="E245" s="121" t="s">
        <v>64</v>
      </c>
      <c r="F245" s="43" t="s">
        <v>2126</v>
      </c>
      <c r="G245" s="43" t="s">
        <v>2127</v>
      </c>
      <c r="H245" s="44" t="s">
        <v>2128</v>
      </c>
      <c r="I245" s="138"/>
      <c r="J245" s="139"/>
      <c r="K245" s="121"/>
      <c r="L245" s="121"/>
      <c r="M245" s="121"/>
      <c r="N245" s="121"/>
      <c r="O245" s="121"/>
      <c r="P245" s="121"/>
      <c r="Q245" s="121"/>
      <c r="R245" s="121"/>
      <c r="S245" s="121">
        <v>3</v>
      </c>
      <c r="T245" s="121">
        <v>1</v>
      </c>
      <c r="U245" s="121"/>
      <c r="V245" s="121"/>
      <c r="W245" s="121"/>
      <c r="X245" s="121"/>
      <c r="Y245" s="121"/>
      <c r="Z245" s="140">
        <f t="shared" si="0"/>
        <v>4</v>
      </c>
      <c r="AA245" s="123"/>
      <c r="AB245" s="141">
        <f t="shared" si="1"/>
        <v>4</v>
      </c>
      <c r="AC245" s="141">
        <f t="shared" si="2"/>
        <v>4</v>
      </c>
    </row>
    <row r="246" spans="1:29" s="141" customFormat="1" ht="15" customHeight="1">
      <c r="A246" s="121"/>
      <c r="B246" s="121" t="s">
        <v>64</v>
      </c>
      <c r="C246" s="121" t="s">
        <v>64</v>
      </c>
      <c r="D246" s="121"/>
      <c r="E246" s="121" t="s">
        <v>64</v>
      </c>
      <c r="F246" s="43" t="s">
        <v>2151</v>
      </c>
      <c r="G246" s="43" t="s">
        <v>2152</v>
      </c>
      <c r="H246" s="150" t="s">
        <v>2153</v>
      </c>
      <c r="I246" s="138"/>
      <c r="J246" s="139"/>
      <c r="K246" s="121"/>
      <c r="L246" s="121"/>
      <c r="M246" s="121"/>
      <c r="N246" s="121"/>
      <c r="O246" s="121"/>
      <c r="P246" s="121" t="s">
        <v>64</v>
      </c>
      <c r="Q246" s="121">
        <v>2</v>
      </c>
      <c r="R246" s="121"/>
      <c r="S246" s="121"/>
      <c r="T246" s="121"/>
      <c r="U246" s="121"/>
      <c r="V246" s="121"/>
      <c r="W246" s="121"/>
      <c r="X246" s="121"/>
      <c r="Y246" s="121"/>
      <c r="Z246" s="140">
        <f t="shared" si="0"/>
        <v>3</v>
      </c>
      <c r="AA246" s="123"/>
      <c r="AB246" s="141">
        <f t="shared" si="1"/>
        <v>3</v>
      </c>
      <c r="AC246" s="141">
        <f t="shared" si="2"/>
        <v>3</v>
      </c>
    </row>
    <row r="247" spans="1:29" s="141" customFormat="1" ht="15" customHeight="1">
      <c r="A247" s="121" t="s">
        <v>64</v>
      </c>
      <c r="B247" s="121" t="s">
        <v>64</v>
      </c>
      <c r="C247" s="121" t="s">
        <v>64</v>
      </c>
      <c r="D247" s="121" t="s">
        <v>64</v>
      </c>
      <c r="E247" s="121" t="s">
        <v>64</v>
      </c>
      <c r="F247" s="43" t="s">
        <v>2154</v>
      </c>
      <c r="G247" s="43" t="s">
        <v>2155</v>
      </c>
      <c r="H247" s="143" t="s">
        <v>2156</v>
      </c>
      <c r="I247" s="138"/>
      <c r="J247" s="139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 t="s">
        <v>64</v>
      </c>
      <c r="U247" s="121"/>
      <c r="V247" s="121"/>
      <c r="W247" s="121"/>
      <c r="X247" s="121"/>
      <c r="Y247" s="121"/>
      <c r="Z247" s="140">
        <f t="shared" si="0"/>
        <v>1</v>
      </c>
      <c r="AA247" s="123"/>
      <c r="AB247" s="141">
        <f t="shared" si="1"/>
        <v>1</v>
      </c>
      <c r="AC247" s="141">
        <f t="shared" si="2"/>
        <v>1</v>
      </c>
    </row>
    <row r="248" spans="1:29" s="141" customFormat="1" ht="15" customHeight="1">
      <c r="A248" s="121" t="s">
        <v>64</v>
      </c>
      <c r="B248" s="121" t="s">
        <v>64</v>
      </c>
      <c r="C248" s="121" t="s">
        <v>64</v>
      </c>
      <c r="D248" s="121" t="s">
        <v>64</v>
      </c>
      <c r="E248" s="121" t="s">
        <v>64</v>
      </c>
      <c r="F248" s="43" t="s">
        <v>2184</v>
      </c>
      <c r="G248" s="43" t="s">
        <v>2185</v>
      </c>
      <c r="H248" s="44" t="s">
        <v>2186</v>
      </c>
      <c r="I248" s="138"/>
      <c r="J248" s="139"/>
      <c r="K248" s="121"/>
      <c r="L248" s="121"/>
      <c r="M248" s="121"/>
      <c r="N248" s="121"/>
      <c r="O248" s="121"/>
      <c r="P248" s="121"/>
      <c r="Q248" s="121"/>
      <c r="R248" s="121" t="s">
        <v>64</v>
      </c>
      <c r="S248" s="121"/>
      <c r="T248" s="121"/>
      <c r="U248" s="121"/>
      <c r="V248" s="121"/>
      <c r="W248" s="121"/>
      <c r="X248" s="121" t="s">
        <v>64</v>
      </c>
      <c r="Y248" s="121"/>
      <c r="Z248" s="140">
        <f t="shared" si="0"/>
        <v>2</v>
      </c>
      <c r="AA248" s="123"/>
      <c r="AB248" s="141">
        <f t="shared" si="1"/>
        <v>2</v>
      </c>
      <c r="AC248" s="141">
        <f t="shared" si="2"/>
        <v>2</v>
      </c>
    </row>
    <row r="249" spans="1:29" s="141" customFormat="1" ht="15" customHeight="1">
      <c r="A249" s="121" t="s">
        <v>64</v>
      </c>
      <c r="B249" s="121" t="s">
        <v>64</v>
      </c>
      <c r="C249" s="121"/>
      <c r="D249" s="121" t="s">
        <v>64</v>
      </c>
      <c r="E249" s="121" t="s">
        <v>64</v>
      </c>
      <c r="F249" s="43" t="s">
        <v>2199</v>
      </c>
      <c r="G249" s="43" t="s">
        <v>2200</v>
      </c>
      <c r="H249" s="44" t="s">
        <v>2201</v>
      </c>
      <c r="I249" s="138"/>
      <c r="J249" s="139"/>
      <c r="K249" s="121"/>
      <c r="L249" s="121"/>
      <c r="M249" s="121"/>
      <c r="N249" s="121"/>
      <c r="O249" s="121"/>
      <c r="P249" s="121" t="s">
        <v>64</v>
      </c>
      <c r="Q249" s="121"/>
      <c r="R249" s="121"/>
      <c r="S249" s="121"/>
      <c r="T249" s="121" t="s">
        <v>64</v>
      </c>
      <c r="U249" s="121"/>
      <c r="V249" s="121"/>
      <c r="W249" s="121"/>
      <c r="X249" s="121"/>
      <c r="Y249" s="121"/>
      <c r="Z249" s="140">
        <f t="shared" si="0"/>
        <v>2</v>
      </c>
      <c r="AA249" s="123"/>
      <c r="AB249" s="141">
        <f t="shared" si="1"/>
        <v>2</v>
      </c>
      <c r="AC249" s="141">
        <f t="shared" si="2"/>
        <v>2</v>
      </c>
    </row>
    <row r="250" spans="1:29" s="141" customFormat="1" ht="15" customHeight="1">
      <c r="A250" s="121" t="s">
        <v>64</v>
      </c>
      <c r="B250" s="121"/>
      <c r="C250" s="121"/>
      <c r="D250" s="121"/>
      <c r="E250" s="121" t="s">
        <v>64</v>
      </c>
      <c r="F250" s="43" t="s">
        <v>2205</v>
      </c>
      <c r="G250" s="43" t="s">
        <v>2206</v>
      </c>
      <c r="H250" s="44" t="s">
        <v>2207</v>
      </c>
      <c r="I250" s="138"/>
      <c r="J250" s="139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>
        <v>1</v>
      </c>
      <c r="W250" s="121"/>
      <c r="X250" s="121"/>
      <c r="Y250" s="121"/>
      <c r="Z250" s="140">
        <f t="shared" si="0"/>
        <v>1</v>
      </c>
      <c r="AA250" s="123"/>
      <c r="AB250" s="141">
        <f t="shared" si="1"/>
        <v>1</v>
      </c>
      <c r="AC250" s="141">
        <f t="shared" si="2"/>
        <v>1</v>
      </c>
    </row>
    <row r="251" spans="1:29" s="141" customFormat="1" ht="15" customHeight="1">
      <c r="A251" s="121" t="s">
        <v>64</v>
      </c>
      <c r="B251" s="121"/>
      <c r="C251" s="121"/>
      <c r="D251" s="121" t="s">
        <v>64</v>
      </c>
      <c r="E251" s="121"/>
      <c r="F251" s="43" t="s">
        <v>2211</v>
      </c>
      <c r="G251" s="43" t="s">
        <v>2212</v>
      </c>
      <c r="H251" s="44" t="s">
        <v>2213</v>
      </c>
      <c r="I251" s="138"/>
      <c r="J251" s="139"/>
      <c r="K251" s="121"/>
      <c r="L251" s="121"/>
      <c r="M251" s="121"/>
      <c r="N251" s="121">
        <v>1</v>
      </c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40">
        <f t="shared" si="0"/>
        <v>1</v>
      </c>
      <c r="AA251" s="123"/>
      <c r="AB251" s="141">
        <f t="shared" si="1"/>
        <v>1</v>
      </c>
      <c r="AC251" s="141">
        <f t="shared" si="2"/>
        <v>1</v>
      </c>
    </row>
    <row r="252" spans="1:29" s="141" customFormat="1" ht="15" customHeight="1">
      <c r="A252" s="121" t="s">
        <v>64</v>
      </c>
      <c r="B252" s="121" t="s">
        <v>64</v>
      </c>
      <c r="C252" s="121" t="s">
        <v>64</v>
      </c>
      <c r="D252" s="121" t="s">
        <v>64</v>
      </c>
      <c r="E252" s="121" t="s">
        <v>64</v>
      </c>
      <c r="F252" s="43" t="s">
        <v>2220</v>
      </c>
      <c r="G252" s="43" t="s">
        <v>2221</v>
      </c>
      <c r="H252" s="44" t="s">
        <v>2222</v>
      </c>
      <c r="I252" s="138"/>
      <c r="J252" s="139"/>
      <c r="K252" s="121"/>
      <c r="L252" s="121"/>
      <c r="M252" s="121"/>
      <c r="N252" s="121"/>
      <c r="O252" s="121" t="s">
        <v>64</v>
      </c>
      <c r="P252" s="121" t="s">
        <v>64</v>
      </c>
      <c r="Q252" s="121"/>
      <c r="R252" s="121"/>
      <c r="S252" s="121"/>
      <c r="T252" s="121"/>
      <c r="U252" s="121" t="s">
        <v>64</v>
      </c>
      <c r="V252" s="121"/>
      <c r="W252" s="121"/>
      <c r="X252" s="121"/>
      <c r="Y252" s="121"/>
      <c r="Z252" s="140">
        <f t="shared" si="0"/>
        <v>3</v>
      </c>
      <c r="AA252" s="123"/>
      <c r="AB252" s="141">
        <f t="shared" si="1"/>
        <v>3</v>
      </c>
      <c r="AC252" s="141">
        <f t="shared" si="2"/>
        <v>3</v>
      </c>
    </row>
    <row r="253" spans="1:29" s="141" customFormat="1" ht="15" customHeight="1">
      <c r="A253" s="121" t="s">
        <v>64</v>
      </c>
      <c r="B253" s="121" t="s">
        <v>64</v>
      </c>
      <c r="C253" s="121" t="s">
        <v>64</v>
      </c>
      <c r="D253" s="121" t="s">
        <v>64</v>
      </c>
      <c r="E253" s="121" t="s">
        <v>64</v>
      </c>
      <c r="F253" s="43" t="s">
        <v>2223</v>
      </c>
      <c r="G253" s="43" t="s">
        <v>2224</v>
      </c>
      <c r="H253" s="44" t="s">
        <v>2225</v>
      </c>
      <c r="I253" s="138"/>
      <c r="J253" s="139"/>
      <c r="K253" s="121"/>
      <c r="L253" s="121"/>
      <c r="M253" s="121"/>
      <c r="N253" s="121"/>
      <c r="O253" s="121"/>
      <c r="P253" s="121" t="s">
        <v>64</v>
      </c>
      <c r="Q253" s="121"/>
      <c r="R253" s="121"/>
      <c r="S253" s="121"/>
      <c r="T253" s="121"/>
      <c r="U253" s="121"/>
      <c r="V253" s="121"/>
      <c r="W253" s="121"/>
      <c r="X253" s="121"/>
      <c r="Y253" s="121"/>
      <c r="Z253" s="140">
        <f t="shared" si="0"/>
        <v>1</v>
      </c>
      <c r="AA253" s="123"/>
      <c r="AB253" s="141">
        <f t="shared" si="1"/>
        <v>1</v>
      </c>
      <c r="AC253" s="141">
        <f t="shared" si="2"/>
        <v>1</v>
      </c>
    </row>
    <row r="254" spans="1:29" s="141" customFormat="1" ht="15" customHeight="1">
      <c r="A254" s="121" t="s">
        <v>64</v>
      </c>
      <c r="B254" s="121" t="s">
        <v>64</v>
      </c>
      <c r="C254" s="121" t="s">
        <v>64</v>
      </c>
      <c r="D254" s="121" t="s">
        <v>64</v>
      </c>
      <c r="E254" s="121" t="s">
        <v>64</v>
      </c>
      <c r="F254" s="43" t="s">
        <v>2232</v>
      </c>
      <c r="G254" s="43" t="s">
        <v>2233</v>
      </c>
      <c r="H254" s="44" t="s">
        <v>2234</v>
      </c>
      <c r="I254" s="138"/>
      <c r="J254" s="139"/>
      <c r="K254" s="121" t="s">
        <v>64</v>
      </c>
      <c r="L254" s="121" t="s">
        <v>64</v>
      </c>
      <c r="M254" s="121" t="s">
        <v>64</v>
      </c>
      <c r="N254" s="121" t="s">
        <v>64</v>
      </c>
      <c r="O254" s="121" t="s">
        <v>64</v>
      </c>
      <c r="P254" s="121" t="s">
        <v>64</v>
      </c>
      <c r="Q254" s="121" t="s">
        <v>64</v>
      </c>
      <c r="R254" s="121" t="s">
        <v>64</v>
      </c>
      <c r="S254" s="121" t="s">
        <v>64</v>
      </c>
      <c r="T254" s="121" t="s">
        <v>64</v>
      </c>
      <c r="U254" s="121" t="s">
        <v>64</v>
      </c>
      <c r="V254" s="121"/>
      <c r="W254" s="121" t="s">
        <v>64</v>
      </c>
      <c r="X254" s="121"/>
      <c r="Y254" s="121"/>
      <c r="Z254" s="140">
        <f t="shared" si="0"/>
        <v>12</v>
      </c>
      <c r="AA254" s="123"/>
      <c r="AB254" s="141">
        <f t="shared" si="1"/>
        <v>12</v>
      </c>
      <c r="AC254" s="141">
        <f t="shared" si="2"/>
        <v>12</v>
      </c>
    </row>
    <row r="255" spans="1:29" s="152" customFormat="1" ht="15" customHeight="1">
      <c r="A255" s="121" t="s">
        <v>64</v>
      </c>
      <c r="B255" s="121"/>
      <c r="C255" s="121" t="s">
        <v>64</v>
      </c>
      <c r="D255" s="121" t="s">
        <v>64</v>
      </c>
      <c r="E255" s="121" t="s">
        <v>64</v>
      </c>
      <c r="F255" s="43" t="s">
        <v>2261</v>
      </c>
      <c r="G255" s="43" t="s">
        <v>2262</v>
      </c>
      <c r="H255" s="142" t="s">
        <v>2263</v>
      </c>
      <c r="I255" s="138"/>
      <c r="J255" s="15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>
        <v>1</v>
      </c>
      <c r="Z255" s="140">
        <f t="shared" si="0"/>
        <v>1</v>
      </c>
      <c r="AA255" s="123"/>
      <c r="AB255" s="141">
        <f t="shared" si="1"/>
        <v>1</v>
      </c>
      <c r="AC255" s="141">
        <f t="shared" si="2"/>
        <v>1</v>
      </c>
    </row>
    <row r="256" spans="1:27" s="156" customFormat="1" ht="15" customHeight="1">
      <c r="A256" s="140"/>
      <c r="B256" s="140"/>
      <c r="C256" s="140"/>
      <c r="D256" s="140"/>
      <c r="E256" s="140"/>
      <c r="F256" s="153"/>
      <c r="G256" s="153"/>
      <c r="H256" s="153"/>
      <c r="I256" s="154"/>
      <c r="J256" s="155" t="s">
        <v>2279</v>
      </c>
      <c r="K256" s="140">
        <f aca="true" t="shared" si="3" ref="K256:X256">COUNTIF(K2:K254,"&gt;0")+COUNTIF(K2:K254,"x")</f>
        <v>27</v>
      </c>
      <c r="L256" s="140">
        <f t="shared" si="3"/>
        <v>90</v>
      </c>
      <c r="M256" s="140">
        <f t="shared" si="3"/>
        <v>80</v>
      </c>
      <c r="N256" s="140">
        <f t="shared" si="3"/>
        <v>61</v>
      </c>
      <c r="O256" s="140">
        <f t="shared" si="3"/>
        <v>62</v>
      </c>
      <c r="P256" s="140">
        <f t="shared" si="3"/>
        <v>89</v>
      </c>
      <c r="Q256" s="140">
        <f t="shared" si="3"/>
        <v>55</v>
      </c>
      <c r="R256" s="140">
        <f t="shared" si="3"/>
        <v>35</v>
      </c>
      <c r="S256" s="140">
        <f t="shared" si="3"/>
        <v>60</v>
      </c>
      <c r="T256" s="140">
        <f t="shared" si="3"/>
        <v>64</v>
      </c>
      <c r="U256" s="140">
        <f t="shared" si="3"/>
        <v>42</v>
      </c>
      <c r="V256" s="140">
        <f t="shared" si="3"/>
        <v>40</v>
      </c>
      <c r="W256" s="140">
        <f t="shared" si="3"/>
        <v>45</v>
      </c>
      <c r="X256" s="140">
        <f t="shared" si="3"/>
        <v>43</v>
      </c>
      <c r="Y256" s="121"/>
      <c r="Z256" s="140">
        <f>COUNTIF(AB2:AB255,"&gt;0")</f>
        <v>250</v>
      </c>
      <c r="AA256" s="123"/>
    </row>
    <row r="257" spans="1:27" s="156" customFormat="1" ht="15" customHeight="1">
      <c r="A257" s="140"/>
      <c r="B257" s="140"/>
      <c r="C257" s="140"/>
      <c r="D257" s="140"/>
      <c r="E257" s="140"/>
      <c r="F257" s="153"/>
      <c r="G257" s="153"/>
      <c r="H257" s="153"/>
      <c r="I257" s="154"/>
      <c r="J257" s="155" t="s">
        <v>2280</v>
      </c>
      <c r="K257" s="140">
        <f aca="true" t="shared" si="4" ref="K257:X257">K256+COUNTIF(K2:K254,"e")</f>
        <v>27</v>
      </c>
      <c r="L257" s="140">
        <f t="shared" si="4"/>
        <v>92</v>
      </c>
      <c r="M257" s="140">
        <f t="shared" si="4"/>
        <v>81</v>
      </c>
      <c r="N257" s="140">
        <f t="shared" si="4"/>
        <v>61</v>
      </c>
      <c r="O257" s="140">
        <f t="shared" si="4"/>
        <v>62</v>
      </c>
      <c r="P257" s="140">
        <f t="shared" si="4"/>
        <v>89</v>
      </c>
      <c r="Q257" s="140">
        <f t="shared" si="4"/>
        <v>55</v>
      </c>
      <c r="R257" s="140">
        <f t="shared" si="4"/>
        <v>35</v>
      </c>
      <c r="S257" s="140">
        <f t="shared" si="4"/>
        <v>60</v>
      </c>
      <c r="T257" s="140">
        <f t="shared" si="4"/>
        <v>64</v>
      </c>
      <c r="U257" s="140">
        <f t="shared" si="4"/>
        <v>42</v>
      </c>
      <c r="V257" s="140">
        <f t="shared" si="4"/>
        <v>40</v>
      </c>
      <c r="W257" s="140">
        <f t="shared" si="4"/>
        <v>49</v>
      </c>
      <c r="X257" s="140">
        <f t="shared" si="4"/>
        <v>43</v>
      </c>
      <c r="Y257" s="121"/>
      <c r="Z257" s="140">
        <f>COUNTIF(AC2:AC255,"&gt;0")</f>
        <v>254</v>
      </c>
      <c r="AA257" s="123"/>
    </row>
    <row r="258" spans="1:27" s="156" customFormat="1" ht="15" customHeight="1">
      <c r="A258" s="157">
        <f>COUNTA(A2:A255)</f>
        <v>137</v>
      </c>
      <c r="B258" s="157">
        <f>COUNTA(B2:B255)</f>
        <v>148</v>
      </c>
      <c r="C258" s="157">
        <f>COUNTA(C2:C255)</f>
        <v>179</v>
      </c>
      <c r="D258" s="157">
        <v>308</v>
      </c>
      <c r="E258" s="157">
        <v>292</v>
      </c>
      <c r="F258" s="157"/>
      <c r="G258" s="170" t="s">
        <v>2281</v>
      </c>
      <c r="H258" s="170"/>
      <c r="I258" s="170"/>
      <c r="J258" s="170"/>
      <c r="K258" s="140">
        <f aca="true" t="shared" si="5" ref="K258:X258">K257+COUNTIF(K2:K254,"t")</f>
        <v>27</v>
      </c>
      <c r="L258" s="140">
        <f t="shared" si="5"/>
        <v>92</v>
      </c>
      <c r="M258" s="140">
        <f t="shared" si="5"/>
        <v>81</v>
      </c>
      <c r="N258" s="140">
        <f t="shared" si="5"/>
        <v>61</v>
      </c>
      <c r="O258" s="140">
        <f t="shared" si="5"/>
        <v>62</v>
      </c>
      <c r="P258" s="140">
        <f t="shared" si="5"/>
        <v>89</v>
      </c>
      <c r="Q258" s="140">
        <f t="shared" si="5"/>
        <v>55</v>
      </c>
      <c r="R258" s="140">
        <f t="shared" si="5"/>
        <v>35</v>
      </c>
      <c r="S258" s="140">
        <f t="shared" si="5"/>
        <v>60</v>
      </c>
      <c r="T258" s="140">
        <f t="shared" si="5"/>
        <v>64</v>
      </c>
      <c r="U258" s="140">
        <f t="shared" si="5"/>
        <v>42</v>
      </c>
      <c r="V258" s="140">
        <f t="shared" si="5"/>
        <v>40</v>
      </c>
      <c r="W258" s="140">
        <f t="shared" si="5"/>
        <v>49</v>
      </c>
      <c r="X258" s="140">
        <f t="shared" si="5"/>
        <v>43</v>
      </c>
      <c r="Y258" s="121"/>
      <c r="Z258" s="140">
        <f>COUNTIF(Z2:Z255,"&gt;0")</f>
        <v>254</v>
      </c>
      <c r="AA258" s="158"/>
    </row>
    <row r="259" spans="1:26" ht="60.75" customHeight="1">
      <c r="A259" s="171" t="s">
        <v>2525</v>
      </c>
      <c r="B259" s="171"/>
      <c r="C259" s="171"/>
      <c r="D259" s="171"/>
      <c r="E259" s="171"/>
      <c r="Z259" s="159"/>
    </row>
  </sheetData>
  <sheetProtection selectLockedCells="1" selectUnlockedCells="1"/>
  <mergeCells count="3">
    <mergeCell ref="G1:H1"/>
    <mergeCell ref="G258:J258"/>
    <mergeCell ref="A259:E259"/>
  </mergeCells>
  <hyperlinks>
    <hyperlink ref="H2" r:id="rId1" display="Dendrocygna viduata"/>
    <hyperlink ref="H3" r:id="rId2" display="Dendrocygna bicolor"/>
    <hyperlink ref="H4" r:id="rId3" display="Plectropterus gambensis"/>
    <hyperlink ref="H5" r:id="rId4" display="Sarkidiornis melanotos"/>
    <hyperlink ref="H6" r:id="rId5" display="Alopochen aegyptiaca"/>
    <hyperlink ref="H7" r:id="rId6" display="Nettapus auritus"/>
    <hyperlink ref="H8" r:id="rId7" display="Anas clypeata"/>
    <hyperlink ref="H9" r:id="rId8" display="Anas querquedula"/>
    <hyperlink ref="H10" r:id="rId9" display="Numida meleagris"/>
    <hyperlink ref="H11" r:id="rId10" display="Ptilopachus petrosus"/>
    <hyperlink ref="H12" r:id="rId11" display="Pternistis bicalcaratus"/>
    <hyperlink ref="H13" r:id="rId12" display="Phaethon aethereus"/>
    <hyperlink ref="H14" r:id="rId13" display="Mycteria ibis"/>
    <hyperlink ref="H15" r:id="rId14" display="Ciconia nigra"/>
    <hyperlink ref="H16" r:id="rId15" display="Ciconia episcopus"/>
    <hyperlink ref="H17" r:id="rId16" display="Ephippiorhynchus senegalensis"/>
    <hyperlink ref="H18" r:id="rId17" display="Leptoptilos crumenifer"/>
    <hyperlink ref="H19" r:id="rId18" display="Sula leucogaster"/>
    <hyperlink ref="H20" r:id="rId19" display="Morus bassanus"/>
    <hyperlink ref="H21" r:id="rId20" display="Microcarbo africanus"/>
    <hyperlink ref="H22" r:id="rId21" display="Phalacrocorax [carbo] lucidus"/>
    <hyperlink ref="H23" r:id="rId22" display="Anhinga rufa"/>
    <hyperlink ref="H24" r:id="rId23" display="Pelecanus onocrotalus"/>
    <hyperlink ref="H25" r:id="rId24" display="Pelecanus rufescens"/>
    <hyperlink ref="H26" r:id="rId25" display="Nycticorax nycticorax"/>
    <hyperlink ref="H27" r:id="rId26" display="Butorides striata"/>
    <hyperlink ref="H28" r:id="rId27" display="Ardeola ralloides"/>
    <hyperlink ref="H29" r:id="rId28" display="Bubulcus ibis"/>
    <hyperlink ref="H30" r:id="rId29" display="Ardea cinerea"/>
    <hyperlink ref="H31" r:id="rId30" display="Ardea melanocephala"/>
    <hyperlink ref="H32" r:id="rId31" display="Ardea goliath"/>
    <hyperlink ref="H33" r:id="rId32" display="Ardea purpurea"/>
    <hyperlink ref="H34" r:id="rId33" display="Ardea alba"/>
    <hyperlink ref="H35" r:id="rId34" display="Ardea intermedia"/>
    <hyperlink ref="H36" r:id="rId35" display="Egretta garzetta"/>
    <hyperlink ref="H37" r:id="rId36" display="Egretta gularis"/>
    <hyperlink ref="H38" r:id="rId37" display="Egretta ardesiaca"/>
    <hyperlink ref="H39" r:id="rId38" display="Scopus umbretta"/>
    <hyperlink ref="H40" r:id="rId39" display="Threskiornis aethiopicus"/>
    <hyperlink ref="H41" r:id="rId40" display="Bostrychia hagedash"/>
    <hyperlink ref="H42" r:id="rId41" display="Plegadis falcinellus"/>
    <hyperlink ref="H43" r:id="rId42" display="Platalea leucorodia"/>
    <hyperlink ref="H44" r:id="rId43" display="Platalea alba"/>
    <hyperlink ref="H45" r:id="rId44" display="Phoenicopterus roseus"/>
    <hyperlink ref="H46" r:id="rId45" display="Phoenicopterus minor"/>
    <hyperlink ref="H47" r:id="rId46" display="Tachybaptus ruficollis"/>
    <hyperlink ref="H48" r:id="rId47" display="Pandion haliaetus"/>
    <hyperlink ref="H49" r:id="rId48" display="Elanus caeruleus"/>
    <hyperlink ref="H50" r:id="rId49" display="Chelictinia riocourii"/>
    <hyperlink ref="H51" r:id="rId50" display="Polyboroides typus"/>
    <hyperlink ref="H52" r:id="rId51" display="Gypohierax angolensis"/>
    <hyperlink ref="H53" r:id="rId52" display="Necrosyrtes monachus"/>
    <hyperlink ref="H54" r:id="rId53" display="Gyps africanus"/>
    <hyperlink ref="H55" r:id="rId54" display="Gyps rueppelli"/>
    <hyperlink ref="H56" r:id="rId55" display="Terathopius ecaudatus"/>
    <hyperlink ref="H57" r:id="rId56" display="Circaetus gallicus"/>
    <hyperlink ref="H58" r:id="rId57" display="Hieraaetus pennatus"/>
    <hyperlink ref="H59" r:id="rId58" display="Aquila spilogaster"/>
    <hyperlink ref="H60" r:id="rId59" display="Kaupifalco monogrammicus"/>
    <hyperlink ref="H61" r:id="rId60" display="Melierax metabates"/>
    <hyperlink ref="H62" r:id="rId61" display="Micronisus gabar"/>
    <hyperlink ref="H63" r:id="rId62" display="Butastur rufipennis"/>
    <hyperlink ref="H64" r:id="rId63" display="Circus aeruginosus"/>
    <hyperlink ref="H65" r:id="rId64" display="Accipiter badius"/>
    <hyperlink ref="H66" r:id="rId65" display="Milvus [migrans] aegyptius"/>
    <hyperlink ref="H67" r:id="rId66" display="Haliaeetus vocifer"/>
    <hyperlink ref="H68" r:id="rId67" display="Falco naumanni"/>
    <hyperlink ref="H69" r:id="rId68" display="Falco tinnunculus"/>
    <hyperlink ref="H70" r:id="rId69" display="Falco ardosiaceus"/>
    <hyperlink ref="H71" r:id="rId70" display="Falco cuvierii"/>
    <hyperlink ref="H72" r:id="rId71" display="Zapornia flavirostra"/>
    <hyperlink ref="H73" r:id="rId72" display="Porzana pusilla"/>
    <hyperlink ref="H74" r:id="rId73" display="Porphyrio porphyrio"/>
    <hyperlink ref="H75" r:id="rId74" display="Porphyrio alleni"/>
    <hyperlink ref="H76" r:id="rId75" display="Gallinula chloropus"/>
    <hyperlink ref="H77" r:id="rId76" display="Gallinula angulata"/>
    <hyperlink ref="H78" r:id="rId77" display="Podica senegalensis"/>
    <hyperlink ref="H79" r:id="rId78" display="Balearica pavonina"/>
    <hyperlink ref="H80" r:id="rId79" display="Burhinus senegalensis"/>
    <hyperlink ref="H81" r:id="rId80" display="Burhinus capensis"/>
    <hyperlink ref="H82" r:id="rId81" display="Pluvianus aegyptius"/>
    <hyperlink ref="H83" r:id="rId82" display="Himantopus himantopus"/>
    <hyperlink ref="H84" r:id="rId83" display="Recurvirostra avosetta"/>
    <hyperlink ref="H85" r:id="rId84" display="Haematopus ostralegus"/>
    <hyperlink ref="H86" r:id="rId85" display="Pluvialis squatarola"/>
    <hyperlink ref="H87" r:id="rId86" display="Vanellus spinosus"/>
    <hyperlink ref="H88" r:id="rId87" display="Vanellus tectus"/>
    <hyperlink ref="H89" r:id="rId88" display="Vanellus albiceps"/>
    <hyperlink ref="H90" r:id="rId89" display="Vanellus senegallus"/>
    <hyperlink ref="H91" r:id="rId90" display="Charadrius pecuarius"/>
    <hyperlink ref="H92" r:id="rId91" display="Charadrius alexandrinus"/>
    <hyperlink ref="H93" r:id="rId92" display="Charadrius hiaticula"/>
    <hyperlink ref="H94" r:id="rId93" display="Charadrius dubius"/>
    <hyperlink ref="H95" r:id="rId94" display="Actophilornis africanus"/>
    <hyperlink ref="H96" r:id="rId95" display="Actitis hypoleucos"/>
    <hyperlink ref="H97" r:id="rId96" display="Tringa ochropus"/>
    <hyperlink ref="H98" r:id="rId97" display="Tringa nebularia"/>
    <hyperlink ref="H99" r:id="rId98" display="Tringa stagnatilis"/>
    <hyperlink ref="H100" r:id="rId99" display="Tringa glareola"/>
    <hyperlink ref="H101" r:id="rId100" display="Tringa totanus"/>
    <hyperlink ref="H102" r:id="rId101" display="Numenius phaeopus"/>
    <hyperlink ref="H103" r:id="rId102" display="Numenius arquata"/>
    <hyperlink ref="H104" r:id="rId103" display="Limosa limosa"/>
    <hyperlink ref="H105" r:id="rId104" display="Limosa lapponica"/>
    <hyperlink ref="H106" r:id="rId105" display="Arenaria interpres"/>
    <hyperlink ref="H107" r:id="rId106" display="Calidris pugnax"/>
    <hyperlink ref="H108" r:id="rId107" display="Calidris ferruginea"/>
    <hyperlink ref="H109" r:id="rId108" display="Calidris alba"/>
    <hyperlink ref="H110" r:id="rId109" display="Calidris alpina"/>
    <hyperlink ref="H111" r:id="rId110" display="Calidris minuta"/>
    <hyperlink ref="H112" r:id="rId111" display="Gallinago gallinago"/>
    <hyperlink ref="H113" r:id="rId112" display="Stercorarius pomarinus"/>
    <hyperlink ref="H114" r:id="rId113" display="Stercorarius parasiticus"/>
    <hyperlink ref="H115" r:id="rId114" display="Chroicocephalus genei"/>
    <hyperlink ref="H116" r:id="rId115" display="Chroicocephalus cirrocephalus"/>
    <hyperlink ref="H117" r:id="rId116" display="Chroicocephalus ridibundus"/>
    <hyperlink ref="H118" r:id="rId117" display="Ichthyaetus audouinii"/>
    <hyperlink ref="H119" r:id="rId118" display="Larus fuscus"/>
    <hyperlink ref="H120" r:id="rId119" display="Sternula albifrons"/>
    <hyperlink ref="H121" r:id="rId120" display="Gelochelidon nilotica"/>
    <hyperlink ref="H122" r:id="rId121" display="Hydroprogne caspia"/>
    <hyperlink ref="H123" r:id="rId122" display="Chlidonias leucopterus"/>
    <hyperlink ref="H124" r:id="rId123" display="Chlidonias hybrida"/>
    <hyperlink ref="H125" r:id="rId124" display="Sterna hirundo"/>
    <hyperlink ref="H126" r:id="rId125" display="Thalasseus maximus"/>
    <hyperlink ref="H127" r:id="rId126" display="Thalasseus sandvicensis"/>
    <hyperlink ref="H128" r:id="rId127" display="Pterocles exustus"/>
    <hyperlink ref="H129" r:id="rId128" display="Pterocles quadricinctus"/>
    <hyperlink ref="H130" r:id="rId129" display="Columba livia (Feral Pigeon)"/>
    <hyperlink ref="H131" r:id="rId130" display="Columba guinea"/>
    <hyperlink ref="H132" r:id="rId131" display="Streptopelia decipiens"/>
    <hyperlink ref="H133" r:id="rId132" display="Streptopelia semitorquata"/>
    <hyperlink ref="H134" r:id="rId133" display="Streptopelia vinacea"/>
    <hyperlink ref="H135" r:id="rId134" display="Streptopelia senegalensis"/>
    <hyperlink ref="H136" r:id="rId135" display="Turtur abyssinicus"/>
    <hyperlink ref="H137" r:id="rId136" display="Oena capensis"/>
    <hyperlink ref="H138" r:id="rId137" display="Treron waalia"/>
    <hyperlink ref="H139" r:id="rId138" display="Tauraco persa"/>
    <hyperlink ref="H140" r:id="rId139" display="Musophaga violacea"/>
    <hyperlink ref="H141" r:id="rId140" display="Crinifer piscator"/>
    <hyperlink ref="H142" r:id="rId141" display="Clamator levaillantii"/>
    <hyperlink ref="H143" r:id="rId142" display="Chrysococcyx klaas"/>
    <hyperlink ref="H144" r:id="rId143" display="Centropus senegalensis"/>
    <hyperlink ref="H145" r:id="rId144" display="Caprimulgus climacurus"/>
    <hyperlink ref="H146" r:id="rId145" display="Telacanthura ussheri"/>
    <hyperlink ref="H147" r:id="rId146" display="Cypsiurus parvus"/>
    <hyperlink ref="H148" r:id="rId147" display="Apus affinis"/>
    <hyperlink ref="H149" r:id="rId148" display="Bubo lacteus"/>
    <hyperlink ref="H150" r:id="rId149" display="Glaucidium perlatum"/>
    <hyperlink ref="H151" r:id="rId150" display="Urocolius macrourus"/>
    <hyperlink ref="H152" r:id="rId151" display="Apaloderma narina"/>
    <hyperlink ref="H153" r:id="rId152" display="Upupa epops"/>
    <hyperlink ref="H154" r:id="rId153" display="Tockus kempi"/>
    <hyperlink ref="H155" r:id="rId154" display="Lophoceros nasutus"/>
    <hyperlink ref="H156" r:id="rId155" display="Alcedo quadribrachys"/>
    <hyperlink ref="H157" r:id="rId156" display="Corythornis cristatus"/>
    <hyperlink ref="H158" r:id="rId157" display="Halcyon malimbica"/>
    <hyperlink ref="H159" r:id="rId158" display="Halcyon chelicuti"/>
    <hyperlink ref="H160" r:id="rId159" display="Megaceryle maxima"/>
    <hyperlink ref="H161" r:id="rId160" display="Ceryle rudis"/>
    <hyperlink ref="H162" r:id="rId161" display="Merops bulocki"/>
    <hyperlink ref="H163" r:id="rId162" display="Merops pusillus"/>
    <hyperlink ref="H164" r:id="rId163" display="Merops albicollis"/>
    <hyperlink ref="H165" r:id="rId164" display="Merops orientalis"/>
    <hyperlink ref="H166" r:id="rId165" display="Merops persicus"/>
    <hyperlink ref="H167" r:id="rId166" display="Coracias abyssinicus"/>
    <hyperlink ref="H168" r:id="rId167" display="Coracias naevius"/>
    <hyperlink ref="H169" r:id="rId168" display="Coracias cyanogaster"/>
    <hyperlink ref="H170" r:id="rId169" display="Eurystomus glaucurus"/>
    <hyperlink ref="H171" r:id="rId170" display="Phoeniculus purpureus"/>
    <hyperlink ref="H172" r:id="rId171" display="Bucorvus abyssinicus"/>
    <hyperlink ref="H173" r:id="rId172" display="Pogoniulus bilineatus"/>
    <hyperlink ref="H174" r:id="rId173" display="Pogoniulus chrysoconus"/>
    <hyperlink ref="H175" r:id="rId174" display="Lybius vieilloti"/>
    <hyperlink ref="H176" r:id="rId175" display="Lybius dubius"/>
    <hyperlink ref="H177" r:id="rId176" display="Indicator indicator"/>
    <hyperlink ref="H178" r:id="rId177" display="Jynx torquilla"/>
    <hyperlink ref="H179" r:id="rId178" display="Dendropicos goertae"/>
    <hyperlink ref="H180" r:id="rId179" display="Dendropicos obsoletus"/>
    <hyperlink ref="H181" r:id="rId180" display="Psittacula krameri"/>
    <hyperlink ref="H182" r:id="rId181" display="Poicephalus senegalus"/>
    <hyperlink ref="H183" r:id="rId182" display="Prionops plumatus"/>
    <hyperlink ref="H184" r:id="rId183" display="Dryoscopus gambensis"/>
    <hyperlink ref="H185" r:id="rId184" display="Tchagra senegalus"/>
    <hyperlink ref="H186" r:id="rId185" display="Laniarius barbarus"/>
    <hyperlink ref="H187" r:id="rId186" display="Malaconotus blanchoti"/>
    <hyperlink ref="H188" r:id="rId187" display="Campephaga phoenicea"/>
    <hyperlink ref="H189" r:id="rId188" display="Lanius meridionalis"/>
    <hyperlink ref="H190" r:id="rId189" display="Lanius senator"/>
    <hyperlink ref="H191" r:id="rId190" display="Corvinella corvina"/>
    <hyperlink ref="H192" r:id="rId191" display="Dicrurus adsimilis"/>
    <hyperlink ref="H193" r:id="rId192" display="Ptilostomus afer"/>
    <hyperlink ref="H194" r:id="rId193" display="Corvus albus"/>
    <hyperlink ref="H195" r:id="rId194" display="Galerida cristata"/>
    <hyperlink ref="H196" r:id="rId195" display="Riparia riparia"/>
    <hyperlink ref="H197" r:id="rId196" display="Hirundo rustica"/>
    <hyperlink ref="H198" r:id="rId197" display="Hirundo smithii"/>
    <hyperlink ref="H199" r:id="rId198" display="Iduna opaca"/>
    <hyperlink ref="H200" r:id="rId199" display="Acrocephalus schoenobaenus"/>
    <hyperlink ref="H201" r:id="rId200" display="Acrocephalus scirpaceus"/>
    <hyperlink ref="H202" r:id="rId201" display="Camaroptera brachyura"/>
    <hyperlink ref="H203" r:id="rId202" display="Prinia subflava"/>
    <hyperlink ref="H204" r:id="rId203" display="Prinia fluviatilis"/>
    <hyperlink ref="H205" r:id="rId204" display="Eremomela pusilla"/>
    <hyperlink ref="H206" r:id="rId205" display="Elminia longicauda"/>
    <hyperlink ref="H207" r:id="rId206" display="Pycnonotus barbatus"/>
    <hyperlink ref="H208" r:id="rId207" display="Sylvietta brachyura"/>
    <hyperlink ref="H209" r:id="rId208" display="Phylloscopus collybita"/>
    <hyperlink ref="H210" r:id="rId209" display="Phylloscopus trochilus"/>
    <hyperlink ref="H211" r:id="rId210" display="Sylvia atricapilla"/>
    <hyperlink ref="H212" r:id="rId211" display="Sylvia cantillans"/>
    <hyperlink ref="H213" r:id="rId212" display="Sylvia communis"/>
    <hyperlink ref="H214" r:id="rId213" display="Zosterops senegalensis"/>
    <hyperlink ref="H215" r:id="rId214" display="Turdoides plebejus"/>
    <hyperlink ref="H216" r:id="rId215" display="Lamprotornis chalybaeus"/>
    <hyperlink ref="H217" r:id="rId216" display="Lamprotornis purpureus"/>
    <hyperlink ref="H218" r:id="rId217" display="Lamprotornis caudatus"/>
    <hyperlink ref="H219" r:id="rId218" display="Lamprotornis pulcher"/>
    <hyperlink ref="H220" r:id="rId219" display="Turdus pelios"/>
    <hyperlink ref="H221" r:id="rId220" display="Terpsiphone viridis"/>
    <hyperlink ref="H222" r:id="rId221" display="Platysteira cyanea"/>
    <hyperlink ref="H223" r:id="rId222" display="Batis senegalensis"/>
    <hyperlink ref="H224" r:id="rId223" display="Melaenornis edolioides"/>
    <hyperlink ref="H225" r:id="rId224" display="Muscicapa aquatica"/>
    <hyperlink ref="H226" r:id="rId225" display="Ficedula hypoleuca"/>
    <hyperlink ref="H227" r:id="rId226" display="Phoenicurus phoenicurus"/>
    <hyperlink ref="H228" r:id="rId227" display="Saxicola torquatus"/>
    <hyperlink ref="H229" r:id="rId228" display="Oenanthe oenanthe"/>
    <hyperlink ref="H230" r:id="rId229" display="Hedydipna platura"/>
    <hyperlink ref="H231" r:id="rId230" display="Cyanomitra verticalis"/>
    <hyperlink ref="H232" r:id="rId231" display="Chalcomitra senegalensis"/>
    <hyperlink ref="H233" r:id="rId232" display="Cinnyris pulchellus"/>
    <hyperlink ref="H234" r:id="rId233" display="Cinnyris venustus"/>
    <hyperlink ref="H235" r:id="rId234" display="Estrilda caerulescens"/>
    <hyperlink ref="H236" r:id="rId235" display="Uraeginthus bengalus"/>
    <hyperlink ref="H237" r:id="rId236" display="Lagonosticta senegala"/>
    <hyperlink ref="H238" r:id="rId237" display="Amadina fasciata"/>
    <hyperlink ref="H239" r:id="rId238" display="Euodice cantans"/>
    <hyperlink ref="H240" r:id="rId239" display="Passer domesticus"/>
    <hyperlink ref="H241" r:id="rId240" display="Passer griseus"/>
    <hyperlink ref="H242" r:id="rId241" display="Passer luteus"/>
    <hyperlink ref="H243" r:id="rId242" display="Motacilla flava"/>
    <hyperlink ref="H244" r:id="rId243" display="Motacilla alba"/>
    <hyperlink ref="H245" r:id="rId244" display="Motacilla aguimp"/>
    <hyperlink ref="H246" r:id="rId245" display="Serinus leucopygius"/>
    <hyperlink ref="H247" r:id="rId246" display="Crithagra mozambica"/>
    <hyperlink ref="H248" r:id="rId247" display="Bubalornis albirostris"/>
    <hyperlink ref="H249" r:id="rId248" display="Ploceus luteolus"/>
    <hyperlink ref="H250" r:id="rId249" display="Ploceus nigricollis"/>
    <hyperlink ref="H251" r:id="rId250" display="Ploceus vitellinus"/>
    <hyperlink ref="H252" r:id="rId251" display="Ploceus cucullatus"/>
    <hyperlink ref="H253" r:id="rId252" display="Ploceus melanocephalus"/>
    <hyperlink ref="H254" r:id="rId253" display="Quelea quelea"/>
    <hyperlink ref="H255" r:id="rId254" display="Vidua chalybeat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57.8515625" defaultRowHeight="12.75" customHeight="1"/>
  <cols>
    <col min="1" max="2" width="4.8515625" style="68" customWidth="1"/>
    <col min="3" max="3" width="34.421875" style="69" customWidth="1"/>
    <col min="4" max="4" width="24.00390625" style="69" customWidth="1"/>
    <col min="5" max="5" width="27.421875" style="69" customWidth="1"/>
    <col min="6" max="6" width="17.421875" style="69" customWidth="1"/>
    <col min="7" max="21" width="4.421875" style="68" customWidth="1"/>
    <col min="22" max="22" width="6.28125" style="68" customWidth="1"/>
    <col min="23" max="23" width="6.00390625" style="68" customWidth="1"/>
    <col min="24" max="24" width="89.57421875" style="68" customWidth="1"/>
    <col min="25" max="16384" width="57.8515625" style="68" customWidth="1"/>
  </cols>
  <sheetData>
    <row r="1" spans="1:24" ht="49.5" customHeight="1">
      <c r="A1" s="70">
        <v>2015</v>
      </c>
      <c r="B1" s="70">
        <v>2016</v>
      </c>
      <c r="C1" s="71" t="s">
        <v>2283</v>
      </c>
      <c r="D1" s="72" t="s">
        <v>2284</v>
      </c>
      <c r="E1" s="73" t="s">
        <v>2285</v>
      </c>
      <c r="F1" s="74" t="s">
        <v>2286</v>
      </c>
      <c r="G1" s="75">
        <v>42772</v>
      </c>
      <c r="H1" s="75">
        <v>42773</v>
      </c>
      <c r="I1" s="75">
        <v>42774</v>
      </c>
      <c r="J1" s="75">
        <v>42775</v>
      </c>
      <c r="K1" s="75">
        <v>42776</v>
      </c>
      <c r="L1" s="75">
        <v>42777</v>
      </c>
      <c r="M1" s="75">
        <v>42778</v>
      </c>
      <c r="N1" s="75">
        <v>42779</v>
      </c>
      <c r="O1" s="75">
        <v>42780</v>
      </c>
      <c r="P1" s="75">
        <v>42781</v>
      </c>
      <c r="Q1" s="75">
        <v>42782</v>
      </c>
      <c r="R1" s="75">
        <v>42783</v>
      </c>
      <c r="S1" s="75">
        <v>42784</v>
      </c>
      <c r="T1" s="75">
        <v>42785</v>
      </c>
      <c r="U1" s="76" t="s">
        <v>2287</v>
      </c>
      <c r="V1" s="76" t="s">
        <v>2288</v>
      </c>
      <c r="W1" s="76" t="s">
        <v>2289</v>
      </c>
      <c r="X1" s="74" t="s">
        <v>2290</v>
      </c>
    </row>
    <row r="2" spans="1:24" ht="15" customHeight="1">
      <c r="A2" s="70"/>
      <c r="B2" s="70"/>
      <c r="C2" s="77" t="s">
        <v>2291</v>
      </c>
      <c r="D2" s="78"/>
      <c r="E2" s="79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79"/>
    </row>
    <row r="3" spans="1:24" ht="15" customHeight="1">
      <c r="A3" s="70" t="s">
        <v>64</v>
      </c>
      <c r="B3" s="82"/>
      <c r="C3" s="83" t="s">
        <v>2292</v>
      </c>
      <c r="D3" s="78" t="s">
        <v>2293</v>
      </c>
      <c r="E3" s="79" t="s">
        <v>2294</v>
      </c>
      <c r="F3" s="84" t="s">
        <v>2295</v>
      </c>
      <c r="G3" s="85"/>
      <c r="H3" s="85"/>
      <c r="I3" s="86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>
        <f aca="true" t="shared" si="0" ref="U3:U13">SUM(G3:T3)+COUNTIF(G3:T3,"x")</f>
        <v>0</v>
      </c>
      <c r="V3" s="85">
        <f aca="true" t="shared" si="1" ref="V3:V33">U3+COUNTIF(G3:T3,"e")</f>
        <v>0</v>
      </c>
      <c r="W3" s="85">
        <f aca="true" t="shared" si="2" ref="W3:W33">V3+COUNTIF(G3:T3,"t")</f>
        <v>0</v>
      </c>
      <c r="X3" s="79"/>
    </row>
    <row r="4" spans="1:24" ht="15" customHeight="1">
      <c r="A4" s="70" t="s">
        <v>64</v>
      </c>
      <c r="B4" s="82"/>
      <c r="C4" s="83" t="s">
        <v>2296</v>
      </c>
      <c r="D4" s="78" t="s">
        <v>2297</v>
      </c>
      <c r="E4" s="79" t="s">
        <v>2298</v>
      </c>
      <c r="F4" s="84" t="s">
        <v>2299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>
        <f t="shared" si="0"/>
        <v>0</v>
      </c>
      <c r="V4" s="85">
        <f t="shared" si="1"/>
        <v>0</v>
      </c>
      <c r="W4" s="85">
        <f t="shared" si="2"/>
        <v>0</v>
      </c>
      <c r="X4" s="79"/>
    </row>
    <row r="5" spans="1:24" ht="15" customHeight="1">
      <c r="A5" s="70" t="s">
        <v>64</v>
      </c>
      <c r="B5" s="82" t="s">
        <v>64</v>
      </c>
      <c r="C5" s="83" t="s">
        <v>2301</v>
      </c>
      <c r="D5" s="78" t="s">
        <v>2302</v>
      </c>
      <c r="E5" s="79" t="s">
        <v>2303</v>
      </c>
      <c r="F5" s="84" t="s">
        <v>2304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>
        <f t="shared" si="0"/>
        <v>0</v>
      </c>
      <c r="V5" s="85">
        <f t="shared" si="1"/>
        <v>0</v>
      </c>
      <c r="W5" s="85">
        <f t="shared" si="2"/>
        <v>0</v>
      </c>
      <c r="X5" s="79"/>
    </row>
    <row r="6" spans="1:24" s="88" customFormat="1" ht="15" customHeight="1">
      <c r="A6" s="82"/>
      <c r="B6" s="82" t="s">
        <v>64</v>
      </c>
      <c r="C6" s="83" t="s">
        <v>2310</v>
      </c>
      <c r="D6" s="78" t="s">
        <v>2311</v>
      </c>
      <c r="E6" s="79" t="s">
        <v>2312</v>
      </c>
      <c r="F6" s="79" t="s">
        <v>2313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>
        <f t="shared" si="0"/>
        <v>0</v>
      </c>
      <c r="V6" s="87">
        <f t="shared" si="1"/>
        <v>0</v>
      </c>
      <c r="W6" s="87">
        <f t="shared" si="2"/>
        <v>0</v>
      </c>
      <c r="X6" s="84"/>
    </row>
    <row r="7" spans="1:24" ht="15" customHeight="1">
      <c r="A7" s="70"/>
      <c r="B7" s="82" t="s">
        <v>64</v>
      </c>
      <c r="C7" s="83" t="s">
        <v>2318</v>
      </c>
      <c r="D7" s="89" t="s">
        <v>2319</v>
      </c>
      <c r="E7" s="79" t="s">
        <v>2320</v>
      </c>
      <c r="F7" s="79" t="s">
        <v>2321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>
        <f t="shared" si="0"/>
        <v>0</v>
      </c>
      <c r="V7" s="85">
        <f t="shared" si="1"/>
        <v>0</v>
      </c>
      <c r="W7" s="85">
        <f t="shared" si="2"/>
        <v>0</v>
      </c>
      <c r="X7" s="79"/>
    </row>
    <row r="8" spans="1:24" ht="15" customHeight="1">
      <c r="A8" s="70" t="s">
        <v>64</v>
      </c>
      <c r="B8" s="82" t="s">
        <v>64</v>
      </c>
      <c r="C8" s="83" t="s">
        <v>2322</v>
      </c>
      <c r="D8" s="78" t="s">
        <v>2323</v>
      </c>
      <c r="E8" s="79" t="s">
        <v>2324</v>
      </c>
      <c r="F8" s="84" t="s">
        <v>2325</v>
      </c>
      <c r="G8" s="86"/>
      <c r="H8" s="86"/>
      <c r="I8" s="85"/>
      <c r="J8" s="86"/>
      <c r="K8" s="86"/>
      <c r="L8" s="86"/>
      <c r="M8" s="86"/>
      <c r="N8" s="86" t="s">
        <v>64</v>
      </c>
      <c r="O8" s="86" t="s">
        <v>64</v>
      </c>
      <c r="P8" s="86"/>
      <c r="Q8" s="86"/>
      <c r="R8" s="86"/>
      <c r="S8" s="86" t="s">
        <v>64</v>
      </c>
      <c r="T8" s="86" t="s">
        <v>64</v>
      </c>
      <c r="U8" s="85">
        <f t="shared" si="0"/>
        <v>4</v>
      </c>
      <c r="V8" s="85">
        <f t="shared" si="1"/>
        <v>4</v>
      </c>
      <c r="W8" s="85">
        <f t="shared" si="2"/>
        <v>4</v>
      </c>
      <c r="X8" s="79"/>
    </row>
    <row r="9" spans="1:24" ht="15" customHeight="1">
      <c r="A9" s="70" t="s">
        <v>64</v>
      </c>
      <c r="B9" s="82" t="s">
        <v>64</v>
      </c>
      <c r="C9" s="83" t="s">
        <v>2326</v>
      </c>
      <c r="D9" s="78" t="s">
        <v>2327</v>
      </c>
      <c r="E9" s="79" t="s">
        <v>2328</v>
      </c>
      <c r="F9" s="84" t="s">
        <v>2325</v>
      </c>
      <c r="G9" s="85"/>
      <c r="H9" s="85" t="s">
        <v>64</v>
      </c>
      <c r="I9" s="85" t="s">
        <v>64</v>
      </c>
      <c r="J9" s="86" t="s">
        <v>64</v>
      </c>
      <c r="K9" s="86"/>
      <c r="L9" s="86"/>
      <c r="M9" s="86"/>
      <c r="N9" s="86"/>
      <c r="O9" s="86"/>
      <c r="P9" s="86"/>
      <c r="Q9" s="86"/>
      <c r="R9" s="86"/>
      <c r="S9" s="86" t="s">
        <v>64</v>
      </c>
      <c r="T9" s="86" t="s">
        <v>64</v>
      </c>
      <c r="U9" s="85">
        <f t="shared" si="0"/>
        <v>5</v>
      </c>
      <c r="V9" s="85">
        <f t="shared" si="1"/>
        <v>5</v>
      </c>
      <c r="W9" s="85">
        <f t="shared" si="2"/>
        <v>5</v>
      </c>
      <c r="X9" s="79"/>
    </row>
    <row r="10" spans="1:24" ht="15" customHeight="1">
      <c r="A10" s="70" t="s">
        <v>64</v>
      </c>
      <c r="B10" s="82" t="s">
        <v>64</v>
      </c>
      <c r="C10" s="83" t="s">
        <v>2329</v>
      </c>
      <c r="D10" s="78" t="s">
        <v>2330</v>
      </c>
      <c r="E10" s="79" t="s">
        <v>2331</v>
      </c>
      <c r="F10" s="84" t="s">
        <v>2325</v>
      </c>
      <c r="G10" s="85"/>
      <c r="H10" s="85"/>
      <c r="I10" s="85"/>
      <c r="J10" s="86"/>
      <c r="K10" s="86"/>
      <c r="L10" s="86"/>
      <c r="M10" s="86"/>
      <c r="N10" s="86"/>
      <c r="O10" s="86" t="s">
        <v>64</v>
      </c>
      <c r="P10" s="86" t="s">
        <v>64</v>
      </c>
      <c r="Q10" s="86" t="s">
        <v>64</v>
      </c>
      <c r="R10" s="86"/>
      <c r="S10" s="86" t="s">
        <v>64</v>
      </c>
      <c r="T10" s="86" t="s">
        <v>64</v>
      </c>
      <c r="U10" s="85">
        <f t="shared" si="0"/>
        <v>5</v>
      </c>
      <c r="V10" s="85">
        <f t="shared" si="1"/>
        <v>5</v>
      </c>
      <c r="W10" s="85">
        <f t="shared" si="2"/>
        <v>5</v>
      </c>
      <c r="X10" s="79"/>
    </row>
    <row r="11" spans="1:24" ht="15" customHeight="1">
      <c r="A11" s="70" t="s">
        <v>64</v>
      </c>
      <c r="B11" s="82"/>
      <c r="C11" s="83" t="s">
        <v>2333</v>
      </c>
      <c r="D11" s="78" t="s">
        <v>2334</v>
      </c>
      <c r="E11" s="79" t="s">
        <v>2335</v>
      </c>
      <c r="F11" s="84" t="s">
        <v>2325</v>
      </c>
      <c r="G11" s="85"/>
      <c r="H11" s="86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 t="s">
        <v>64</v>
      </c>
      <c r="T11" s="86" t="s">
        <v>64</v>
      </c>
      <c r="U11" s="85">
        <f t="shared" si="0"/>
        <v>2</v>
      </c>
      <c r="V11" s="85">
        <f t="shared" si="1"/>
        <v>2</v>
      </c>
      <c r="W11" s="85">
        <f t="shared" si="2"/>
        <v>2</v>
      </c>
      <c r="X11" s="79"/>
    </row>
    <row r="12" spans="1:24" ht="15" customHeight="1">
      <c r="A12" s="70" t="s">
        <v>64</v>
      </c>
      <c r="B12" s="82" t="s">
        <v>64</v>
      </c>
      <c r="C12" s="83" t="s">
        <v>2336</v>
      </c>
      <c r="D12" s="78" t="s">
        <v>2337</v>
      </c>
      <c r="E12" s="79" t="s">
        <v>2338</v>
      </c>
      <c r="F12" s="84" t="s">
        <v>2339</v>
      </c>
      <c r="G12" s="85"/>
      <c r="H12" s="85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5">
        <f t="shared" si="0"/>
        <v>0</v>
      </c>
      <c r="V12" s="85">
        <f t="shared" si="1"/>
        <v>0</v>
      </c>
      <c r="W12" s="85">
        <f t="shared" si="2"/>
        <v>0</v>
      </c>
      <c r="X12" s="79"/>
    </row>
    <row r="13" spans="1:24" ht="15" customHeight="1">
      <c r="A13" s="70" t="s">
        <v>64</v>
      </c>
      <c r="B13" s="82" t="s">
        <v>64</v>
      </c>
      <c r="C13" s="83" t="s">
        <v>2350</v>
      </c>
      <c r="D13" s="78" t="s">
        <v>2351</v>
      </c>
      <c r="E13" s="79" t="s">
        <v>2352</v>
      </c>
      <c r="F13" s="84" t="s">
        <v>2353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>
        <f t="shared" si="0"/>
        <v>0</v>
      </c>
      <c r="V13" s="85">
        <f t="shared" si="1"/>
        <v>0</v>
      </c>
      <c r="W13" s="85">
        <f t="shared" si="2"/>
        <v>0</v>
      </c>
      <c r="X13" s="79"/>
    </row>
    <row r="14" spans="1:24" ht="15" customHeight="1">
      <c r="A14" s="70" t="s">
        <v>64</v>
      </c>
      <c r="B14" s="82" t="s">
        <v>64</v>
      </c>
      <c r="C14" s="83" t="s">
        <v>2526</v>
      </c>
      <c r="D14" s="78" t="s">
        <v>2355</v>
      </c>
      <c r="E14" s="79" t="s">
        <v>2356</v>
      </c>
      <c r="F14" s="84" t="s">
        <v>2353</v>
      </c>
      <c r="G14" s="86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>
        <v>5</v>
      </c>
      <c r="V14" s="85">
        <f t="shared" si="1"/>
        <v>5</v>
      </c>
      <c r="W14" s="85">
        <f t="shared" si="2"/>
        <v>5</v>
      </c>
      <c r="X14" s="79" t="s">
        <v>2527</v>
      </c>
    </row>
    <row r="15" spans="1:24" ht="15" customHeight="1">
      <c r="A15" s="70"/>
      <c r="B15" s="82" t="s">
        <v>64</v>
      </c>
      <c r="C15" s="83" t="s">
        <v>2357</v>
      </c>
      <c r="D15" s="78" t="s">
        <v>2358</v>
      </c>
      <c r="E15" s="79" t="s">
        <v>2359</v>
      </c>
      <c r="F15" s="84" t="s">
        <v>2360</v>
      </c>
      <c r="G15" s="8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>
        <f aca="true" t="shared" si="3" ref="U15:U21">SUM(G15:T15)+COUNTIF(G15:T15,"x")</f>
        <v>0</v>
      </c>
      <c r="V15" s="85">
        <f t="shared" si="1"/>
        <v>0</v>
      </c>
      <c r="W15" s="85">
        <f t="shared" si="2"/>
        <v>0</v>
      </c>
      <c r="X15" s="79"/>
    </row>
    <row r="16" spans="1:24" ht="15" customHeight="1">
      <c r="A16" s="70" t="s">
        <v>64</v>
      </c>
      <c r="B16" s="82"/>
      <c r="C16" s="83" t="s">
        <v>2361</v>
      </c>
      <c r="D16" s="78" t="s">
        <v>2362</v>
      </c>
      <c r="E16" s="79" t="s">
        <v>2363</v>
      </c>
      <c r="F16" s="84" t="s">
        <v>2360</v>
      </c>
      <c r="H16" s="85" t="s">
        <v>64</v>
      </c>
      <c r="I16" s="85" t="s">
        <v>64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>
        <f t="shared" si="3"/>
        <v>2</v>
      </c>
      <c r="V16" s="85">
        <f t="shared" si="1"/>
        <v>2</v>
      </c>
      <c r="W16" s="85">
        <f t="shared" si="2"/>
        <v>2</v>
      </c>
      <c r="X16" s="79"/>
    </row>
    <row r="17" spans="1:24" ht="15" customHeight="1">
      <c r="A17" s="70" t="s">
        <v>64</v>
      </c>
      <c r="B17" s="82"/>
      <c r="C17" s="83" t="s">
        <v>2368</v>
      </c>
      <c r="D17" s="78" t="s">
        <v>2369</v>
      </c>
      <c r="E17" s="79" t="s">
        <v>2368</v>
      </c>
      <c r="F17" s="91" t="s">
        <v>2370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>
        <f t="shared" si="3"/>
        <v>0</v>
      </c>
      <c r="V17" s="85">
        <f t="shared" si="1"/>
        <v>0</v>
      </c>
      <c r="W17" s="85">
        <f t="shared" si="2"/>
        <v>0</v>
      </c>
      <c r="X17" s="79"/>
    </row>
    <row r="18" spans="1:24" ht="15" customHeight="1">
      <c r="A18" s="70" t="s">
        <v>64</v>
      </c>
      <c r="B18" s="82"/>
      <c r="C18" s="83" t="s">
        <v>2372</v>
      </c>
      <c r="D18" s="78" t="s">
        <v>2373</v>
      </c>
      <c r="E18" s="79" t="s">
        <v>2374</v>
      </c>
      <c r="F18" s="84" t="s">
        <v>2375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>
        <f t="shared" si="3"/>
        <v>0</v>
      </c>
      <c r="V18" s="85">
        <f t="shared" si="1"/>
        <v>0</v>
      </c>
      <c r="W18" s="85">
        <f t="shared" si="2"/>
        <v>0</v>
      </c>
      <c r="X18" s="79"/>
    </row>
    <row r="19" spans="1:24" ht="15" customHeight="1">
      <c r="A19" s="70" t="s">
        <v>64</v>
      </c>
      <c r="B19" s="82"/>
      <c r="C19" s="92" t="s">
        <v>2377</v>
      </c>
      <c r="D19" s="93" t="s">
        <v>2378</v>
      </c>
      <c r="E19" s="94" t="s">
        <v>2379</v>
      </c>
      <c r="F19" s="94" t="s">
        <v>2380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>
        <f t="shared" si="3"/>
        <v>0</v>
      </c>
      <c r="V19" s="85">
        <f t="shared" si="1"/>
        <v>0</v>
      </c>
      <c r="W19" s="85">
        <f t="shared" si="2"/>
        <v>0</v>
      </c>
      <c r="X19" s="79"/>
    </row>
    <row r="20" spans="1:24" ht="15" customHeight="1">
      <c r="A20" s="70"/>
      <c r="B20" s="82" t="s">
        <v>64</v>
      </c>
      <c r="C20" s="83" t="s">
        <v>2384</v>
      </c>
      <c r="D20" s="95" t="s">
        <v>2385</v>
      </c>
      <c r="E20" s="83" t="s">
        <v>2386</v>
      </c>
      <c r="F20" s="94" t="s">
        <v>2380</v>
      </c>
      <c r="G20" s="96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>
        <f t="shared" si="3"/>
        <v>0</v>
      </c>
      <c r="V20" s="85">
        <f t="shared" si="1"/>
        <v>0</v>
      </c>
      <c r="W20" s="85">
        <f t="shared" si="2"/>
        <v>0</v>
      </c>
      <c r="X20" s="79"/>
    </row>
    <row r="21" spans="1:24" ht="15" customHeight="1">
      <c r="A21" s="70" t="s">
        <v>64</v>
      </c>
      <c r="B21" s="82"/>
      <c r="C21" s="97" t="s">
        <v>2387</v>
      </c>
      <c r="D21" s="98" t="s">
        <v>2388</v>
      </c>
      <c r="E21" s="69" t="s">
        <v>2389</v>
      </c>
      <c r="F21" s="91" t="s">
        <v>2390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>
        <f t="shared" si="3"/>
        <v>0</v>
      </c>
      <c r="V21" s="85">
        <f t="shared" si="1"/>
        <v>0</v>
      </c>
      <c r="W21" s="85">
        <f t="shared" si="2"/>
        <v>0</v>
      </c>
      <c r="X21" s="79"/>
    </row>
    <row r="22" spans="1:24" ht="15" customHeight="1">
      <c r="A22" s="70" t="s">
        <v>64</v>
      </c>
      <c r="B22" s="82" t="s">
        <v>64</v>
      </c>
      <c r="C22" s="83" t="s">
        <v>2391</v>
      </c>
      <c r="D22" s="78" t="s">
        <v>2392</v>
      </c>
      <c r="E22" s="91" t="s">
        <v>2393</v>
      </c>
      <c r="F22" s="91" t="s">
        <v>2394</v>
      </c>
      <c r="G22" s="90"/>
      <c r="H22" s="90"/>
      <c r="I22" s="90"/>
      <c r="J22" s="99"/>
      <c r="K22" s="99"/>
      <c r="L22" s="99"/>
      <c r="M22" s="99"/>
      <c r="N22" s="99"/>
      <c r="O22" s="99"/>
      <c r="P22" s="99"/>
      <c r="Q22" s="99"/>
      <c r="R22" s="99"/>
      <c r="S22" s="99">
        <v>2</v>
      </c>
      <c r="T22" s="99"/>
      <c r="U22" s="85">
        <v>2</v>
      </c>
      <c r="V22" s="85">
        <f t="shared" si="1"/>
        <v>2</v>
      </c>
      <c r="W22" s="85">
        <f t="shared" si="2"/>
        <v>2</v>
      </c>
      <c r="X22" s="79"/>
    </row>
    <row r="23" spans="1:24" ht="15" customHeight="1">
      <c r="A23" s="70" t="s">
        <v>64</v>
      </c>
      <c r="B23" s="82" t="s">
        <v>64</v>
      </c>
      <c r="C23" s="83" t="s">
        <v>2396</v>
      </c>
      <c r="D23" s="78" t="s">
        <v>2397</v>
      </c>
      <c r="E23" s="79" t="s">
        <v>2398</v>
      </c>
      <c r="F23" s="84" t="s">
        <v>2399</v>
      </c>
      <c r="G23" s="85"/>
      <c r="H23" s="85" t="s">
        <v>64</v>
      </c>
      <c r="I23" s="85" t="s">
        <v>64</v>
      </c>
      <c r="J23" s="85"/>
      <c r="K23" s="85"/>
      <c r="L23" s="85"/>
      <c r="M23" s="85"/>
      <c r="N23" s="85" t="s">
        <v>64</v>
      </c>
      <c r="O23" s="85" t="s">
        <v>64</v>
      </c>
      <c r="P23" s="85" t="s">
        <v>64</v>
      </c>
      <c r="Q23" s="85"/>
      <c r="R23" s="85"/>
      <c r="S23" s="85">
        <v>2</v>
      </c>
      <c r="T23" s="85">
        <v>2</v>
      </c>
      <c r="U23" s="85">
        <f aca="true" t="shared" si="4" ref="U23:U33">SUM(G23:T23)+COUNTIF(G23:T23,"x")</f>
        <v>9</v>
      </c>
      <c r="V23" s="85">
        <f t="shared" si="1"/>
        <v>9</v>
      </c>
      <c r="W23" s="85">
        <f t="shared" si="2"/>
        <v>9</v>
      </c>
      <c r="X23" s="79"/>
    </row>
    <row r="24" spans="1:24" ht="15" customHeight="1">
      <c r="A24" s="70" t="s">
        <v>64</v>
      </c>
      <c r="B24" s="82"/>
      <c r="C24" s="83" t="s">
        <v>2400</v>
      </c>
      <c r="D24" s="78" t="s">
        <v>2401</v>
      </c>
      <c r="E24" s="91" t="s">
        <v>2402</v>
      </c>
      <c r="F24" s="91" t="s">
        <v>2403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85">
        <f t="shared" si="4"/>
        <v>0</v>
      </c>
      <c r="V24" s="85">
        <f t="shared" si="1"/>
        <v>0</v>
      </c>
      <c r="W24" s="85">
        <f t="shared" si="2"/>
        <v>0</v>
      </c>
      <c r="X24" s="79"/>
    </row>
    <row r="25" spans="1:24" ht="15" customHeight="1">
      <c r="A25" s="70" t="s">
        <v>64</v>
      </c>
      <c r="B25" s="82"/>
      <c r="C25" s="83" t="s">
        <v>2404</v>
      </c>
      <c r="D25" s="78" t="s">
        <v>2405</v>
      </c>
      <c r="E25" s="91" t="s">
        <v>2406</v>
      </c>
      <c r="F25" s="91" t="s">
        <v>2403</v>
      </c>
      <c r="G25" s="90"/>
      <c r="H25" s="90"/>
      <c r="I25" s="90"/>
      <c r="J25" s="90"/>
      <c r="K25" s="90"/>
      <c r="L25" s="90"/>
      <c r="M25" s="90"/>
      <c r="N25" s="90" t="s">
        <v>64</v>
      </c>
      <c r="O25" s="90" t="s">
        <v>64</v>
      </c>
      <c r="P25" s="90"/>
      <c r="Q25" s="90"/>
      <c r="R25" s="90"/>
      <c r="S25" s="90"/>
      <c r="T25" s="90"/>
      <c r="U25" s="85">
        <f t="shared" si="4"/>
        <v>2</v>
      </c>
      <c r="V25" s="85">
        <f t="shared" si="1"/>
        <v>2</v>
      </c>
      <c r="W25" s="85">
        <f t="shared" si="2"/>
        <v>2</v>
      </c>
      <c r="X25" s="79"/>
    </row>
    <row r="26" spans="1:24" ht="15" customHeight="1">
      <c r="A26" s="70" t="s">
        <v>64</v>
      </c>
      <c r="B26" s="82" t="s">
        <v>64</v>
      </c>
      <c r="C26" s="83" t="s">
        <v>2407</v>
      </c>
      <c r="D26" s="78" t="s">
        <v>2408</v>
      </c>
      <c r="E26" s="69" t="s">
        <v>2409</v>
      </c>
      <c r="F26" s="91" t="s">
        <v>2403</v>
      </c>
      <c r="G26" s="90"/>
      <c r="H26" s="90"/>
      <c r="I26" s="90"/>
      <c r="J26" s="90"/>
      <c r="K26" s="90"/>
      <c r="L26" s="90"/>
      <c r="M26" s="90"/>
      <c r="N26" s="90">
        <v>2</v>
      </c>
      <c r="O26" s="90">
        <v>4</v>
      </c>
      <c r="P26" s="90"/>
      <c r="Q26" s="90"/>
      <c r="R26" s="90"/>
      <c r="S26" s="90"/>
      <c r="T26" s="90"/>
      <c r="U26" s="85">
        <f t="shared" si="4"/>
        <v>6</v>
      </c>
      <c r="V26" s="85">
        <f t="shared" si="1"/>
        <v>6</v>
      </c>
      <c r="W26" s="85">
        <f t="shared" si="2"/>
        <v>6</v>
      </c>
      <c r="X26" s="79"/>
    </row>
    <row r="27" spans="1:24" ht="15" customHeight="1">
      <c r="A27" s="70" t="s">
        <v>64</v>
      </c>
      <c r="B27" s="82" t="s">
        <v>64</v>
      </c>
      <c r="C27" s="83" t="s">
        <v>2410</v>
      </c>
      <c r="D27" s="78" t="s">
        <v>2411</v>
      </c>
      <c r="E27" s="91" t="s">
        <v>2412</v>
      </c>
      <c r="F27" s="91" t="s">
        <v>2403</v>
      </c>
      <c r="G27" s="90"/>
      <c r="H27" s="90"/>
      <c r="I27" s="90"/>
      <c r="J27" s="90"/>
      <c r="K27" s="90"/>
      <c r="L27" s="90"/>
      <c r="M27" s="90"/>
      <c r="N27" s="90"/>
      <c r="O27" s="90" t="s">
        <v>64</v>
      </c>
      <c r="P27" s="90" t="s">
        <v>64</v>
      </c>
      <c r="Q27" s="90"/>
      <c r="R27" s="90"/>
      <c r="S27" s="90"/>
      <c r="T27" s="90"/>
      <c r="U27" s="85">
        <f t="shared" si="4"/>
        <v>2</v>
      </c>
      <c r="V27" s="85">
        <f t="shared" si="1"/>
        <v>2</v>
      </c>
      <c r="W27" s="85">
        <f t="shared" si="2"/>
        <v>2</v>
      </c>
      <c r="X27" s="79"/>
    </row>
    <row r="28" spans="1:24" ht="15" customHeight="1">
      <c r="A28" s="70" t="s">
        <v>64</v>
      </c>
      <c r="B28" s="82" t="s">
        <v>64</v>
      </c>
      <c r="C28" s="83" t="s">
        <v>2413</v>
      </c>
      <c r="D28" s="89" t="s">
        <v>2414</v>
      </c>
      <c r="E28" s="91" t="s">
        <v>2415</v>
      </c>
      <c r="F28" s="91" t="s">
        <v>2403</v>
      </c>
      <c r="G28" s="90"/>
      <c r="H28" s="90"/>
      <c r="I28" s="90"/>
      <c r="J28" s="90"/>
      <c r="K28" s="90"/>
      <c r="L28" s="90"/>
      <c r="M28" s="90"/>
      <c r="N28" s="90" t="s">
        <v>64</v>
      </c>
      <c r="O28" s="90" t="s">
        <v>64</v>
      </c>
      <c r="P28" s="90" t="s">
        <v>64</v>
      </c>
      <c r="Q28" s="90"/>
      <c r="R28" s="90"/>
      <c r="S28" s="90"/>
      <c r="T28" s="90"/>
      <c r="U28" s="85">
        <f t="shared" si="4"/>
        <v>3</v>
      </c>
      <c r="V28" s="85">
        <f t="shared" si="1"/>
        <v>3</v>
      </c>
      <c r="W28" s="85">
        <f t="shared" si="2"/>
        <v>3</v>
      </c>
      <c r="X28" s="79"/>
    </row>
    <row r="29" spans="1:24" ht="15" customHeight="1">
      <c r="A29" s="70" t="s">
        <v>64</v>
      </c>
      <c r="B29" s="82" t="s">
        <v>64</v>
      </c>
      <c r="C29" s="83" t="s">
        <v>2417</v>
      </c>
      <c r="D29" s="89" t="s">
        <v>2418</v>
      </c>
      <c r="E29" s="91" t="s">
        <v>2419</v>
      </c>
      <c r="F29" s="91" t="s">
        <v>2403</v>
      </c>
      <c r="G29" s="90"/>
      <c r="H29" s="90"/>
      <c r="I29" s="90"/>
      <c r="J29" s="90"/>
      <c r="K29" s="90"/>
      <c r="L29" s="90"/>
      <c r="M29" s="90"/>
      <c r="N29" s="90" t="s">
        <v>64</v>
      </c>
      <c r="O29" s="90"/>
      <c r="P29" s="90"/>
      <c r="Q29" s="90"/>
      <c r="R29" s="90"/>
      <c r="S29" s="90"/>
      <c r="T29" s="90"/>
      <c r="U29" s="85">
        <f t="shared" si="4"/>
        <v>1</v>
      </c>
      <c r="V29" s="85">
        <f t="shared" si="1"/>
        <v>1</v>
      </c>
      <c r="W29" s="85">
        <f t="shared" si="2"/>
        <v>1</v>
      </c>
      <c r="X29" s="79"/>
    </row>
    <row r="30" spans="1:24" ht="15" customHeight="1">
      <c r="A30" s="70" t="s">
        <v>64</v>
      </c>
      <c r="B30" s="82"/>
      <c r="C30" s="83" t="s">
        <v>2420</v>
      </c>
      <c r="D30" s="89" t="s">
        <v>2421</v>
      </c>
      <c r="E30" s="91" t="s">
        <v>2422</v>
      </c>
      <c r="F30" s="91" t="s">
        <v>2403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85">
        <f t="shared" si="4"/>
        <v>0</v>
      </c>
      <c r="V30" s="85">
        <f t="shared" si="1"/>
        <v>0</v>
      </c>
      <c r="W30" s="85">
        <f t="shared" si="2"/>
        <v>0</v>
      </c>
      <c r="X30" s="79"/>
    </row>
    <row r="31" spans="1:24" ht="15" customHeight="1">
      <c r="A31" s="70" t="s">
        <v>64</v>
      </c>
      <c r="B31" s="82" t="s">
        <v>64</v>
      </c>
      <c r="C31" s="83" t="s">
        <v>2423</v>
      </c>
      <c r="D31" s="89" t="s">
        <v>2424</v>
      </c>
      <c r="E31" s="91" t="s">
        <v>2425</v>
      </c>
      <c r="F31" s="91" t="s">
        <v>2403</v>
      </c>
      <c r="G31" s="90"/>
      <c r="H31" s="90"/>
      <c r="I31" s="90"/>
      <c r="J31" s="90"/>
      <c r="K31" s="90"/>
      <c r="L31" s="90"/>
      <c r="M31" s="90"/>
      <c r="N31" s="90" t="s">
        <v>64</v>
      </c>
      <c r="O31" s="90" t="s">
        <v>64</v>
      </c>
      <c r="P31" s="90" t="s">
        <v>64</v>
      </c>
      <c r="Q31" s="90"/>
      <c r="R31" s="90"/>
      <c r="S31" s="90"/>
      <c r="T31" s="90"/>
      <c r="U31" s="85">
        <f t="shared" si="4"/>
        <v>3</v>
      </c>
      <c r="V31" s="85">
        <f t="shared" si="1"/>
        <v>3</v>
      </c>
      <c r="W31" s="85">
        <f t="shared" si="2"/>
        <v>3</v>
      </c>
      <c r="X31" s="79"/>
    </row>
    <row r="32" spans="1:24" s="88" customFormat="1" ht="15" customHeight="1">
      <c r="A32" s="82"/>
      <c r="B32" s="82" t="s">
        <v>64</v>
      </c>
      <c r="C32" s="83" t="s">
        <v>2426</v>
      </c>
      <c r="D32" s="89" t="s">
        <v>2427</v>
      </c>
      <c r="E32" s="79" t="s">
        <v>2428</v>
      </c>
      <c r="F32" s="91" t="s">
        <v>2403</v>
      </c>
      <c r="G32" s="87"/>
      <c r="H32" s="87"/>
      <c r="I32" s="87"/>
      <c r="J32" s="87"/>
      <c r="K32" s="87"/>
      <c r="L32" s="87"/>
      <c r="M32" s="87"/>
      <c r="N32" s="87" t="s">
        <v>64</v>
      </c>
      <c r="O32" s="87"/>
      <c r="P32" s="87"/>
      <c r="Q32" s="87"/>
      <c r="R32" s="87"/>
      <c r="S32" s="87"/>
      <c r="T32" s="87"/>
      <c r="U32" s="85">
        <f t="shared" si="4"/>
        <v>1</v>
      </c>
      <c r="V32" s="85">
        <f t="shared" si="1"/>
        <v>1</v>
      </c>
      <c r="W32" s="85">
        <f t="shared" si="2"/>
        <v>1</v>
      </c>
      <c r="X32" s="84"/>
    </row>
    <row r="33" spans="1:24" s="88" customFormat="1" ht="15" customHeight="1">
      <c r="A33" s="82"/>
      <c r="B33" s="82"/>
      <c r="C33" s="79" t="s">
        <v>2381</v>
      </c>
      <c r="D33" s="160" t="s">
        <v>2382</v>
      </c>
      <c r="E33" s="79" t="s">
        <v>2383</v>
      </c>
      <c r="F33" s="91" t="s">
        <v>2380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>
        <v>2</v>
      </c>
      <c r="R33" s="87"/>
      <c r="S33" s="87"/>
      <c r="T33" s="87"/>
      <c r="U33" s="85">
        <f t="shared" si="4"/>
        <v>2</v>
      </c>
      <c r="V33" s="85">
        <f t="shared" si="1"/>
        <v>2</v>
      </c>
      <c r="W33" s="85">
        <f t="shared" si="2"/>
        <v>2</v>
      </c>
      <c r="X33" s="84"/>
    </row>
    <row r="34" spans="1:24" ht="15" customHeight="1">
      <c r="A34" s="70"/>
      <c r="B34" s="82"/>
      <c r="C34" s="83"/>
      <c r="D34" s="89"/>
      <c r="E34" s="79"/>
      <c r="F34" s="84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79"/>
    </row>
    <row r="35" spans="1:24" ht="15" customHeight="1">
      <c r="A35" s="70"/>
      <c r="B35" s="82"/>
      <c r="C35" s="77" t="s">
        <v>2429</v>
      </c>
      <c r="D35" s="89"/>
      <c r="E35" s="79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79"/>
    </row>
    <row r="36" spans="1:24" ht="15" customHeight="1">
      <c r="A36" s="70" t="s">
        <v>64</v>
      </c>
      <c r="B36" s="82" t="s">
        <v>64</v>
      </c>
      <c r="C36" s="100" t="s">
        <v>2430</v>
      </c>
      <c r="D36" s="89" t="s">
        <v>2431</v>
      </c>
      <c r="E36" s="79" t="s">
        <v>2432</v>
      </c>
      <c r="F36" s="84" t="s">
        <v>2433</v>
      </c>
      <c r="G36" s="85"/>
      <c r="H36" s="85">
        <v>1</v>
      </c>
      <c r="I36" s="85"/>
      <c r="J36" s="85"/>
      <c r="K36" s="85"/>
      <c r="L36" s="85"/>
      <c r="M36" s="85"/>
      <c r="N36" s="85"/>
      <c r="O36" s="85" t="s">
        <v>64</v>
      </c>
      <c r="P36" s="85"/>
      <c r="Q36" s="85"/>
      <c r="R36" s="85"/>
      <c r="S36" s="85"/>
      <c r="T36" s="85"/>
      <c r="U36" s="85">
        <f>SUM(G36:T36)+COUNTIF(G36:T36,"x")</f>
        <v>2</v>
      </c>
      <c r="V36" s="85">
        <f>U36+COUNTIF(G36:T36,"e")</f>
        <v>2</v>
      </c>
      <c r="W36" s="85">
        <f>V36+COUNTIF(G36:T36,"t")</f>
        <v>2</v>
      </c>
      <c r="X36" s="79"/>
    </row>
    <row r="37" spans="1:24" ht="15" customHeight="1">
      <c r="A37" s="70" t="s">
        <v>64</v>
      </c>
      <c r="B37" s="82" t="s">
        <v>64</v>
      </c>
      <c r="C37" s="100" t="s">
        <v>2434</v>
      </c>
      <c r="D37" s="89" t="s">
        <v>2435</v>
      </c>
      <c r="E37" s="79" t="s">
        <v>2436</v>
      </c>
      <c r="F37" s="84" t="s">
        <v>2437</v>
      </c>
      <c r="G37" s="85"/>
      <c r="H37" s="85">
        <v>2</v>
      </c>
      <c r="I37" s="85"/>
      <c r="J37" s="85"/>
      <c r="K37" s="85"/>
      <c r="L37" s="85"/>
      <c r="M37" s="85"/>
      <c r="N37" s="85"/>
      <c r="O37" s="85">
        <v>1</v>
      </c>
      <c r="P37" s="85"/>
      <c r="Q37" s="85"/>
      <c r="R37" s="85"/>
      <c r="S37" s="85"/>
      <c r="T37" s="85"/>
      <c r="U37" s="85">
        <f>SUM(G37:T37)+COUNTIF(G37:T37,"x")</f>
        <v>3</v>
      </c>
      <c r="V37" s="85">
        <f>U37+COUNTIF(G37:T37,"e")</f>
        <v>3</v>
      </c>
      <c r="W37" s="85">
        <f>V37+COUNTIF(G37:T37,"t")</f>
        <v>3</v>
      </c>
      <c r="X37" s="79"/>
    </row>
    <row r="38" spans="1:24" ht="15" customHeight="1">
      <c r="A38" s="70" t="s">
        <v>64</v>
      </c>
      <c r="B38" s="82" t="s">
        <v>64</v>
      </c>
      <c r="C38" s="100" t="s">
        <v>2443</v>
      </c>
      <c r="D38" s="89" t="s">
        <v>2444</v>
      </c>
      <c r="E38" s="101" t="s">
        <v>2445</v>
      </c>
      <c r="F38" s="102" t="s">
        <v>2446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>
        <f>SUM(G38:T38)+COUNTIF(G38:T38,"x")</f>
        <v>0</v>
      </c>
      <c r="V38" s="85">
        <f>U38+COUNTIF(G38:T38,"e")</f>
        <v>0</v>
      </c>
      <c r="W38" s="85">
        <f>V38+COUNTIF(G38:T38,"t")</f>
        <v>0</v>
      </c>
      <c r="X38" s="79"/>
    </row>
    <row r="39" spans="1:24" ht="15" customHeight="1">
      <c r="A39" s="70"/>
      <c r="B39" s="82" t="s">
        <v>64</v>
      </c>
      <c r="C39" s="83" t="s">
        <v>2447</v>
      </c>
      <c r="D39" s="103" t="s">
        <v>2448</v>
      </c>
      <c r="E39" s="104" t="s">
        <v>2449</v>
      </c>
      <c r="F39" s="161" t="s">
        <v>2450</v>
      </c>
      <c r="G39" s="96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>
        <f>SUM(G39:T39)+COUNTIF(G39:T39,"x")</f>
        <v>0</v>
      </c>
      <c r="V39" s="85">
        <f>U39+COUNTIF(G39:T39,"e")</f>
        <v>0</v>
      </c>
      <c r="W39" s="85">
        <f>V39+COUNTIF(G39:T39,"t")</f>
        <v>0</v>
      </c>
      <c r="X39" s="79"/>
    </row>
    <row r="40" spans="1:24" ht="15" customHeight="1">
      <c r="A40" s="70"/>
      <c r="B40" s="82" t="s">
        <v>64</v>
      </c>
      <c r="C40" s="83" t="s">
        <v>2460</v>
      </c>
      <c r="D40" s="106" t="s">
        <v>2461</v>
      </c>
      <c r="E40" s="83" t="s">
        <v>2462</v>
      </c>
      <c r="F40" s="108" t="s">
        <v>2463</v>
      </c>
      <c r="G40" s="96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>
        <f>SUM(G40:T40)+COUNTIF(G40:T40,"x")</f>
        <v>0</v>
      </c>
      <c r="V40" s="85">
        <f>U40+COUNTIF(G40:T40,"e")</f>
        <v>0</v>
      </c>
      <c r="W40" s="85">
        <f>V40+COUNTIF(G40:T40,"t")</f>
        <v>0</v>
      </c>
      <c r="X40" s="79"/>
    </row>
    <row r="41" spans="1:24" ht="15" customHeight="1">
      <c r="A41" s="70"/>
      <c r="B41" s="82"/>
      <c r="C41" s="83"/>
      <c r="D41" s="106"/>
      <c r="E41" s="83"/>
      <c r="F41" s="108"/>
      <c r="G41" s="96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79"/>
    </row>
    <row r="42" spans="1:24" ht="15" customHeight="1">
      <c r="A42" s="70"/>
      <c r="B42" s="82"/>
      <c r="C42" s="77" t="s">
        <v>2479</v>
      </c>
      <c r="D42" s="106"/>
      <c r="E42" s="83"/>
      <c r="F42" s="108"/>
      <c r="G42" s="96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79"/>
    </row>
    <row r="43" spans="1:24" ht="15" customHeight="1">
      <c r="A43" s="70"/>
      <c r="B43" s="82" t="s">
        <v>64</v>
      </c>
      <c r="C43" s="83" t="s">
        <v>2480</v>
      </c>
      <c r="D43" s="162" t="s">
        <v>2481</v>
      </c>
      <c r="E43" s="83" t="s">
        <v>2482</v>
      </c>
      <c r="F43" s="108" t="s">
        <v>2483</v>
      </c>
      <c r="G43" s="96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>
        <f>SUM(G43:T43)+COUNTIF(G43:T43,"x")</f>
        <v>0</v>
      </c>
      <c r="V43" s="85">
        <f>U43+COUNTIF(G43:T43,"e")</f>
        <v>0</v>
      </c>
      <c r="W43" s="85">
        <f>V43+COUNTIF(G43:T43,"t")</f>
        <v>0</v>
      </c>
      <c r="X43" s="110"/>
    </row>
    <row r="44" spans="1:24" ht="15" customHeight="1">
      <c r="A44" s="70"/>
      <c r="B44" s="82"/>
      <c r="C44" s="83"/>
      <c r="D44" s="109"/>
      <c r="E44" s="111"/>
      <c r="F44" s="112"/>
      <c r="G44" s="96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79"/>
    </row>
    <row r="45" spans="1:24" ht="15" customHeight="1">
      <c r="A45" s="70"/>
      <c r="B45" s="82"/>
      <c r="C45" s="77" t="s">
        <v>2484</v>
      </c>
      <c r="D45" s="109"/>
      <c r="E45" s="111"/>
      <c r="F45" s="112"/>
      <c r="G45" s="96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79"/>
    </row>
    <row r="46" spans="1:24" ht="15" customHeight="1">
      <c r="A46" s="70"/>
      <c r="B46" s="82" t="s">
        <v>64</v>
      </c>
      <c r="C46" s="83" t="s">
        <v>2485</v>
      </c>
      <c r="D46" s="109" t="s">
        <v>2486</v>
      </c>
      <c r="E46" s="111" t="s">
        <v>2487</v>
      </c>
      <c r="F46" s="112" t="s">
        <v>2488</v>
      </c>
      <c r="G46" s="96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>
        <f>SUM(G46:T46)+COUNTIF(G46:T46,"x")</f>
        <v>0</v>
      </c>
      <c r="V46" s="85">
        <f>U46+COUNTIF(G46:T46,"e")</f>
        <v>0</v>
      </c>
      <c r="W46" s="85">
        <f>V46+COUNTIF(G46:T46,"t")</f>
        <v>0</v>
      </c>
      <c r="X46" s="79"/>
    </row>
    <row r="47" spans="1:24" ht="15" customHeight="1">
      <c r="A47" s="70"/>
      <c r="B47" s="82"/>
      <c r="C47" s="83"/>
      <c r="D47" s="109"/>
      <c r="E47" s="111"/>
      <c r="F47" s="112"/>
      <c r="G47" s="96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79"/>
    </row>
    <row r="48" spans="1:24" ht="15" customHeight="1">
      <c r="A48" s="70"/>
      <c r="B48" s="82"/>
      <c r="C48" s="77" t="s">
        <v>2489</v>
      </c>
      <c r="D48" s="109"/>
      <c r="E48" s="111"/>
      <c r="F48" s="112"/>
      <c r="G48" s="96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79"/>
    </row>
    <row r="49" spans="1:24" ht="15" customHeight="1">
      <c r="A49" s="70"/>
      <c r="B49" s="82" t="s">
        <v>64</v>
      </c>
      <c r="C49" s="83" t="s">
        <v>2485</v>
      </c>
      <c r="D49" s="109" t="s">
        <v>2490</v>
      </c>
      <c r="E49" s="111" t="s">
        <v>2491</v>
      </c>
      <c r="F49" s="112" t="s">
        <v>2492</v>
      </c>
      <c r="G49" s="9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>
        <f>SUM(G49:T49)+COUNTIF(G49:T49,"x")</f>
        <v>0</v>
      </c>
      <c r="V49" s="85">
        <f>U49+COUNTIF(G49:T49,"e")</f>
        <v>0</v>
      </c>
      <c r="W49" s="85">
        <f>V49+COUNTIF(G49:T49,"t")</f>
        <v>0</v>
      </c>
      <c r="X49" s="79"/>
    </row>
    <row r="50" spans="1:24" ht="15" customHeight="1">
      <c r="A50" s="70"/>
      <c r="B50" s="70"/>
      <c r="C50" s="83"/>
      <c r="D50" s="109"/>
      <c r="E50" s="111"/>
      <c r="F50" s="112"/>
      <c r="G50" s="96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79"/>
    </row>
    <row r="51" spans="1:24" ht="15" customHeight="1">
      <c r="A51" s="70"/>
      <c r="B51" s="70"/>
      <c r="C51" s="77" t="s">
        <v>2287</v>
      </c>
      <c r="D51" s="113"/>
      <c r="E51" s="79"/>
      <c r="F51" s="84"/>
      <c r="G51" s="85">
        <f aca="true" t="shared" si="5" ref="G51:T51">COUNTIF(G2:G50,"&gt;0")+COUNTIF(G2:G50,"x")</f>
        <v>0</v>
      </c>
      <c r="H51" s="85">
        <f t="shared" si="5"/>
        <v>5</v>
      </c>
      <c r="I51" s="85">
        <f t="shared" si="5"/>
        <v>3</v>
      </c>
      <c r="J51" s="85">
        <f t="shared" si="5"/>
        <v>1</v>
      </c>
      <c r="K51" s="85">
        <f t="shared" si="5"/>
        <v>0</v>
      </c>
      <c r="L51" s="85">
        <f t="shared" si="5"/>
        <v>0</v>
      </c>
      <c r="M51" s="85">
        <f t="shared" si="5"/>
        <v>0</v>
      </c>
      <c r="N51" s="85">
        <f t="shared" si="5"/>
        <v>8</v>
      </c>
      <c r="O51" s="85">
        <f t="shared" si="5"/>
        <v>10</v>
      </c>
      <c r="P51" s="85">
        <f t="shared" si="5"/>
        <v>5</v>
      </c>
      <c r="Q51" s="85">
        <f t="shared" si="5"/>
        <v>2</v>
      </c>
      <c r="R51" s="85">
        <f t="shared" si="5"/>
        <v>0</v>
      </c>
      <c r="S51" s="85">
        <f t="shared" si="5"/>
        <v>6</v>
      </c>
      <c r="T51" s="85">
        <f t="shared" si="5"/>
        <v>5</v>
      </c>
      <c r="U51" s="85">
        <f>COUNTIF(U2:U50,"&gt;0")</f>
        <v>18</v>
      </c>
      <c r="V51" s="114"/>
      <c r="W51" s="114"/>
      <c r="X51" s="79"/>
    </row>
    <row r="52" spans="1:24" ht="15" customHeight="1">
      <c r="A52" s="70"/>
      <c r="B52" s="70"/>
      <c r="C52" s="77" t="s">
        <v>2288</v>
      </c>
      <c r="D52" s="115"/>
      <c r="E52" s="79"/>
      <c r="F52" s="84"/>
      <c r="G52" s="85">
        <f aca="true" t="shared" si="6" ref="G52:T52">G51+COUNTIF(G2:G50,"e")</f>
        <v>0</v>
      </c>
      <c r="H52" s="85">
        <f t="shared" si="6"/>
        <v>5</v>
      </c>
      <c r="I52" s="85">
        <f t="shared" si="6"/>
        <v>3</v>
      </c>
      <c r="J52" s="85">
        <f t="shared" si="6"/>
        <v>1</v>
      </c>
      <c r="K52" s="85">
        <f t="shared" si="6"/>
        <v>0</v>
      </c>
      <c r="L52" s="85">
        <f t="shared" si="6"/>
        <v>0</v>
      </c>
      <c r="M52" s="85">
        <f t="shared" si="6"/>
        <v>0</v>
      </c>
      <c r="N52" s="85">
        <f t="shared" si="6"/>
        <v>8</v>
      </c>
      <c r="O52" s="85">
        <f t="shared" si="6"/>
        <v>10</v>
      </c>
      <c r="P52" s="85">
        <f t="shared" si="6"/>
        <v>5</v>
      </c>
      <c r="Q52" s="85">
        <f t="shared" si="6"/>
        <v>2</v>
      </c>
      <c r="R52" s="85">
        <f t="shared" si="6"/>
        <v>0</v>
      </c>
      <c r="S52" s="85">
        <f t="shared" si="6"/>
        <v>6</v>
      </c>
      <c r="T52" s="85">
        <f t="shared" si="6"/>
        <v>5</v>
      </c>
      <c r="U52" s="114"/>
      <c r="V52" s="85">
        <f>COUNTIF(V2:V50,"&gt;0")</f>
        <v>18</v>
      </c>
      <c r="W52" s="114"/>
      <c r="X52" s="79"/>
    </row>
    <row r="53" spans="1:24" ht="15" customHeight="1">
      <c r="A53" s="70"/>
      <c r="B53" s="70"/>
      <c r="C53" s="77" t="s">
        <v>2289</v>
      </c>
      <c r="D53" s="115"/>
      <c r="E53" s="79"/>
      <c r="F53" s="84"/>
      <c r="G53" s="87">
        <f aca="true" t="shared" si="7" ref="G53:T53">G52+COUNTIF(G2:G50,"t")</f>
        <v>0</v>
      </c>
      <c r="H53" s="87">
        <f t="shared" si="7"/>
        <v>5</v>
      </c>
      <c r="I53" s="87">
        <f t="shared" si="7"/>
        <v>3</v>
      </c>
      <c r="J53" s="87">
        <f t="shared" si="7"/>
        <v>1</v>
      </c>
      <c r="K53" s="87">
        <f t="shared" si="7"/>
        <v>0</v>
      </c>
      <c r="L53" s="87">
        <f t="shared" si="7"/>
        <v>0</v>
      </c>
      <c r="M53" s="87">
        <f t="shared" si="7"/>
        <v>0</v>
      </c>
      <c r="N53" s="87">
        <f t="shared" si="7"/>
        <v>8</v>
      </c>
      <c r="O53" s="87">
        <f t="shared" si="7"/>
        <v>10</v>
      </c>
      <c r="P53" s="87">
        <f t="shared" si="7"/>
        <v>5</v>
      </c>
      <c r="Q53" s="87">
        <f t="shared" si="7"/>
        <v>2</v>
      </c>
      <c r="R53" s="87">
        <f t="shared" si="7"/>
        <v>0</v>
      </c>
      <c r="S53" s="87">
        <f t="shared" si="7"/>
        <v>6</v>
      </c>
      <c r="T53" s="87">
        <f t="shared" si="7"/>
        <v>5</v>
      </c>
      <c r="U53" s="116"/>
      <c r="V53" s="116"/>
      <c r="W53" s="87">
        <f>COUNTIF(W2:W50,"&gt;0")</f>
        <v>18</v>
      </c>
      <c r="X53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2018-02-27T19:39:58Z</dcterms:created>
  <dcterms:modified xsi:type="dcterms:W3CDTF">2018-02-27T19:39:58Z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